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80"/>
  <c r="AB76"/>
  <c r="AB68"/>
  <c r="AB60"/>
  <c r="AB52"/>
  <c r="AB44"/>
  <c r="AB93" i="62"/>
  <c r="AB81"/>
  <c r="AB69"/>
  <c r="AB65"/>
  <c r="AB57"/>
  <c r="AB49"/>
  <c r="AB45"/>
  <c r="AB29"/>
  <c r="AB25"/>
  <c r="AB21"/>
  <c r="AB48"/>
  <c r="AB96" i="61"/>
  <c r="AB92"/>
  <c r="AB88"/>
  <c r="AB84"/>
  <c r="AB80"/>
  <c r="AB60"/>
  <c r="AB52"/>
  <c r="AB48"/>
  <c r="AB40"/>
  <c r="AB36"/>
  <c r="AB12"/>
  <c r="AB9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C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C99"/>
  <c r="A1"/>
  <c r="F68" i="62" l="1"/>
  <c r="F66"/>
  <c r="F64"/>
  <c r="F62"/>
  <c r="F60"/>
  <c r="F58"/>
  <c r="F56"/>
  <c r="F52"/>
  <c r="F48"/>
  <c r="F46"/>
  <c r="F44"/>
  <c r="F42"/>
  <c r="F40"/>
  <c r="F38"/>
  <c r="F36"/>
  <c r="F34"/>
  <c r="F20"/>
  <c r="F18"/>
  <c r="F16"/>
  <c r="F14"/>
  <c r="F12"/>
  <c r="F10"/>
  <c r="F4"/>
  <c r="F96" i="63"/>
  <c r="F94"/>
  <c r="F92"/>
  <c r="F90"/>
  <c r="F88"/>
  <c r="F86"/>
  <c r="F82"/>
  <c r="F80"/>
  <c r="F78"/>
  <c r="F76"/>
  <c r="F74"/>
  <c r="F70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4"/>
  <c r="B99" i="58"/>
  <c r="B99" i="61"/>
  <c r="B99" i="63"/>
  <c r="F96" i="61"/>
  <c r="F8" i="63"/>
  <c r="F50" i="61"/>
  <c r="C99" i="63"/>
  <c r="F28" i="62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N82"/>
  <c r="N85"/>
  <c r="O85" s="1"/>
  <c r="N86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V24" i="56"/>
  <c r="O35"/>
  <c r="V40"/>
  <c r="V42"/>
  <c r="O51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64"/>
  <c r="O72"/>
  <c r="O80"/>
  <c r="O92"/>
  <c r="O45" i="56"/>
  <c r="O65"/>
  <c r="V3" i="55"/>
  <c r="V82"/>
  <c r="O15" i="56"/>
  <c r="V36"/>
  <c r="V52"/>
  <c r="V59"/>
  <c r="O70"/>
  <c r="V12" i="55"/>
  <c r="V28"/>
  <c r="V44"/>
  <c r="V60"/>
  <c r="V11" i="56"/>
  <c r="V27"/>
  <c r="V32"/>
  <c r="V48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96"/>
  <c r="V38" i="5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O26"/>
  <c r="V42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V25"/>
  <c r="O92" i="56"/>
  <c r="O84"/>
  <c r="O96"/>
  <c r="O88"/>
  <c r="O80"/>
  <c r="O72"/>
  <c r="O64"/>
  <c r="O56"/>
  <c r="O44"/>
  <c r="O14" i="55"/>
  <c r="O9"/>
  <c r="O97" i="56"/>
  <c r="O89"/>
  <c r="O81"/>
  <c r="O78"/>
  <c r="O66"/>
  <c r="O62"/>
  <c r="O54"/>
  <c r="O46"/>
  <c r="O30"/>
  <c r="O26"/>
  <c r="O10"/>
  <c r="O78" i="55"/>
  <c r="O74"/>
  <c r="O66"/>
  <c r="O13" i="56"/>
  <c r="G13" i="55"/>
  <c r="O13" s="1"/>
  <c r="G58"/>
  <c r="O58" s="1"/>
  <c r="G42"/>
  <c r="O47" i="56"/>
  <c r="V26"/>
  <c r="V18"/>
  <c r="O94"/>
  <c r="O86"/>
  <c r="O57"/>
  <c r="V50"/>
  <c r="O29"/>
  <c r="O25"/>
  <c r="G90" i="55"/>
  <c r="V90" s="1"/>
  <c r="V66"/>
  <c r="G46"/>
  <c r="V46" s="1"/>
  <c r="O20"/>
  <c r="O98"/>
  <c r="O71"/>
  <c r="O62"/>
  <c r="V51"/>
  <c r="O38"/>
  <c r="O30"/>
  <c r="O57" i="58"/>
  <c r="G42" i="57"/>
  <c r="V42" s="1"/>
  <c r="O74" i="58"/>
  <c r="O45"/>
  <c r="G90" i="57"/>
  <c r="V90" s="1"/>
  <c r="G58"/>
  <c r="V5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O58" i="57" l="1"/>
  <c r="O42"/>
  <c r="O90" i="55"/>
  <c r="V58"/>
  <c r="O9" i="57"/>
  <c r="O43" i="58"/>
  <c r="O46" i="55"/>
  <c r="V13"/>
  <c r="O49"/>
  <c r="O4" i="56"/>
  <c r="O77" i="57"/>
  <c r="O25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L42" i="78"/>
  <c r="N49"/>
  <c r="P18"/>
  <c r="I56"/>
  <c r="N8"/>
  <c r="B26"/>
  <c r="Q67"/>
  <c r="K77"/>
  <c r="O19"/>
  <c r="Q6"/>
  <c r="O79"/>
  <c r="K73"/>
  <c r="G69"/>
  <c r="K23"/>
  <c r="L87"/>
  <c r="P44"/>
  <c r="O28"/>
  <c r="N14"/>
  <c r="N22"/>
  <c r="B90"/>
  <c r="Q56"/>
  <c r="I70"/>
  <c r="P39"/>
  <c r="J57"/>
  <c r="N81"/>
  <c r="J62"/>
  <c r="L72"/>
  <c r="N9"/>
  <c r="I65"/>
  <c r="O90"/>
  <c r="P76"/>
  <c r="P4"/>
  <c r="P64"/>
  <c r="H33"/>
  <c r="B56"/>
  <c r="N72"/>
  <c r="N40"/>
  <c r="Q90"/>
  <c r="L12"/>
  <c r="P77"/>
  <c r="I47"/>
  <c r="B57"/>
  <c r="H55"/>
  <c r="Q48"/>
  <c r="L6"/>
  <c r="G97"/>
  <c r="F1"/>
  <c r="O64"/>
  <c r="B11"/>
  <c r="N26"/>
  <c r="G90"/>
  <c r="N31"/>
  <c r="O15"/>
  <c r="N52"/>
  <c r="N92"/>
  <c r="J86"/>
  <c r="N88"/>
  <c r="I6"/>
  <c r="H92"/>
  <c r="Q65"/>
  <c r="L94"/>
  <c r="L86"/>
  <c r="Q12"/>
  <c r="B64"/>
  <c r="Q19"/>
  <c r="H65"/>
  <c r="J33"/>
  <c r="P56"/>
  <c r="I29"/>
  <c r="N96"/>
  <c r="H54"/>
  <c r="I41"/>
  <c r="K70"/>
  <c r="I73"/>
  <c r="B15"/>
  <c r="G22"/>
  <c r="N44"/>
  <c r="O95"/>
  <c r="P37"/>
  <c r="N87"/>
  <c r="N43"/>
  <c r="B98"/>
  <c r="G43"/>
  <c r="L74"/>
  <c r="G86"/>
  <c r="J83"/>
  <c r="J11"/>
  <c r="G6"/>
  <c r="K78"/>
  <c r="L49"/>
  <c r="K87"/>
  <c r="O50"/>
  <c r="N97"/>
  <c r="J40"/>
  <c r="P26"/>
  <c r="I83"/>
  <c r="B71"/>
  <c r="G94"/>
  <c r="J18"/>
  <c r="I95"/>
  <c r="P78"/>
  <c r="K68"/>
  <c r="K12"/>
  <c r="G46"/>
  <c r="J68"/>
  <c r="B96"/>
  <c r="N11"/>
  <c r="O12"/>
  <c r="O4"/>
  <c r="I64"/>
  <c r="H57"/>
  <c r="L31"/>
  <c r="N42"/>
  <c r="N17"/>
  <c r="Q9"/>
  <c r="K69"/>
  <c r="P48"/>
  <c r="J3"/>
  <c r="N47"/>
  <c r="I18"/>
  <c r="K10"/>
  <c r="J77"/>
  <c r="P24"/>
  <c r="G41"/>
  <c r="G50"/>
  <c r="K76"/>
  <c r="O9"/>
  <c r="P61"/>
  <c r="L98"/>
  <c r="E1"/>
  <c r="J96"/>
  <c r="Q82"/>
  <c r="G23"/>
  <c r="J87"/>
  <c r="N10"/>
  <c r="H52"/>
  <c r="G61"/>
  <c r="N70"/>
  <c r="N86"/>
  <c r="L13"/>
  <c r="B55"/>
  <c r="P91"/>
  <c r="P82"/>
  <c r="B72"/>
  <c r="O47"/>
  <c r="P28"/>
  <c r="B74"/>
  <c r="I9"/>
  <c r="H3"/>
  <c r="I7"/>
  <c r="J80"/>
  <c r="B31"/>
  <c r="B12"/>
  <c r="O48"/>
  <c r="N12"/>
  <c r="L77"/>
  <c r="G58"/>
  <c r="B67"/>
  <c r="H77"/>
  <c r="P54"/>
  <c r="I71"/>
  <c r="N28"/>
  <c r="O21"/>
  <c r="L95"/>
  <c r="I91"/>
  <c r="K52"/>
  <c r="H79"/>
  <c r="K72"/>
  <c r="H14"/>
  <c r="L68"/>
  <c r="B21"/>
  <c r="J41"/>
  <c r="N71"/>
  <c r="L85"/>
  <c r="G28"/>
  <c r="N29"/>
  <c r="J38"/>
  <c r="K62"/>
  <c r="G24"/>
  <c r="N30"/>
  <c r="Q8"/>
  <c r="Q23"/>
  <c r="B2"/>
  <c r="G75"/>
  <c r="K22"/>
  <c r="Q34"/>
  <c r="H43"/>
  <c r="N4"/>
  <c r="Q10"/>
  <c r="L33"/>
  <c r="Q32"/>
  <c r="B6"/>
  <c r="P63"/>
  <c r="J34"/>
  <c r="P35"/>
  <c r="L36"/>
  <c r="I49"/>
  <c r="J54"/>
  <c r="H45"/>
  <c r="K33"/>
  <c r="O71"/>
  <c r="O98"/>
  <c r="I36"/>
  <c r="P97"/>
  <c r="N15"/>
  <c r="B93"/>
  <c r="L66"/>
  <c r="J8"/>
  <c r="O7"/>
  <c r="J10"/>
  <c r="O45"/>
  <c r="J98"/>
  <c r="B46"/>
  <c r="Q7"/>
  <c r="Q97"/>
  <c r="P86"/>
  <c r="I11"/>
  <c r="H23"/>
  <c r="H53"/>
  <c r="H86"/>
  <c r="Q83"/>
  <c r="J90"/>
  <c r="K35"/>
  <c r="P45"/>
  <c r="G98"/>
  <c r="H72"/>
  <c r="B54"/>
  <c r="J74"/>
  <c r="K4"/>
  <c r="P83"/>
  <c r="P6"/>
  <c r="J89"/>
  <c r="O65"/>
  <c r="Q58"/>
  <c r="J26"/>
  <c r="K37"/>
  <c r="K3"/>
  <c r="B51"/>
  <c r="N78"/>
  <c r="J19"/>
  <c r="I80"/>
  <c r="B32"/>
  <c r="P80"/>
  <c r="B94"/>
  <c r="N84"/>
  <c r="Q69"/>
  <c r="P84"/>
  <c r="J39"/>
  <c r="K92"/>
  <c r="I25"/>
  <c r="L29"/>
  <c r="P7"/>
  <c r="P34"/>
  <c r="G80"/>
  <c r="J85"/>
  <c r="I67"/>
  <c r="B22"/>
  <c r="H8"/>
  <c r="P30"/>
  <c r="B85"/>
  <c r="B49"/>
  <c r="G21"/>
  <c r="K61"/>
  <c r="G65"/>
  <c r="P12"/>
  <c r="Q45"/>
  <c r="P52"/>
  <c r="H85"/>
  <c r="J31"/>
  <c r="Q96"/>
  <c r="J12"/>
  <c r="O86"/>
  <c r="P27"/>
  <c r="N62"/>
  <c r="L61"/>
  <c r="H35"/>
  <c r="P67"/>
  <c r="N46"/>
  <c r="L8"/>
  <c r="I88"/>
  <c r="J50"/>
  <c r="Q29"/>
  <c r="G44"/>
  <c r="L97"/>
  <c r="Q44"/>
  <c r="Q59"/>
  <c r="Q21"/>
  <c r="B52"/>
  <c r="I52"/>
  <c r="H2"/>
  <c r="J53"/>
  <c r="N51"/>
  <c r="N24"/>
  <c r="B78"/>
  <c r="P36"/>
  <c r="I62"/>
  <c r="L3"/>
  <c r="L38"/>
  <c r="Q3"/>
  <c r="B59"/>
  <c r="L11"/>
  <c r="K41"/>
  <c r="G25"/>
  <c r="O97"/>
  <c r="K88"/>
  <c r="P87"/>
  <c r="G64"/>
  <c r="J82"/>
  <c r="Q79"/>
  <c r="H21"/>
  <c r="J13"/>
  <c r="O73"/>
  <c r="J63"/>
  <c r="K21"/>
  <c r="B97"/>
  <c r="I26"/>
  <c r="G73"/>
  <c r="K82"/>
  <c r="H9"/>
  <c r="O31"/>
  <c r="G54"/>
  <c r="J25"/>
  <c r="B84"/>
  <c r="H76"/>
  <c r="P43"/>
  <c r="L67"/>
  <c r="N66"/>
  <c r="H94"/>
  <c r="N32"/>
  <c r="Q24"/>
  <c r="J78"/>
  <c r="P20"/>
  <c r="K38"/>
  <c r="Q13"/>
  <c r="O37"/>
  <c r="H10"/>
  <c r="J23"/>
  <c r="N45"/>
  <c r="H51"/>
  <c r="Q91"/>
  <c r="P49"/>
  <c r="I43"/>
  <c r="K44"/>
  <c r="P51"/>
  <c r="L21"/>
  <c r="I78"/>
  <c r="P41"/>
  <c r="P88"/>
  <c r="I69"/>
  <c r="I89"/>
  <c r="N50"/>
  <c r="B66"/>
  <c r="H82"/>
  <c r="N23"/>
  <c r="O32"/>
  <c r="Q63"/>
  <c r="K30"/>
  <c r="H32"/>
  <c r="B73"/>
  <c r="I63"/>
  <c r="L37"/>
  <c r="I98"/>
  <c r="J61"/>
  <c r="H81"/>
  <c r="K19"/>
  <c r="G88"/>
  <c r="I13"/>
  <c r="O5"/>
  <c r="K83"/>
  <c r="O88"/>
  <c r="O66"/>
  <c r="Q61"/>
  <c r="B23"/>
  <c r="K90"/>
  <c r="N13"/>
  <c r="B70"/>
  <c r="N37"/>
  <c r="L59"/>
  <c r="B19"/>
  <c r="O30"/>
  <c r="L83"/>
  <c r="I8"/>
  <c r="J55"/>
  <c r="L40"/>
  <c r="B9"/>
  <c r="H28"/>
  <c r="B47"/>
  <c r="K26"/>
  <c r="P90"/>
  <c r="O20"/>
  <c r="B40"/>
  <c r="O17"/>
  <c r="I46"/>
  <c r="G49"/>
  <c r="I16"/>
  <c r="H64"/>
  <c r="P3"/>
  <c r="K49"/>
  <c r="B89"/>
  <c r="B53"/>
  <c r="I22"/>
  <c r="K9"/>
  <c r="Q78"/>
  <c r="G71"/>
  <c r="N91"/>
  <c r="N35"/>
  <c r="B58"/>
  <c r="H96"/>
  <c r="G35"/>
  <c r="G77"/>
  <c r="L62"/>
  <c r="P47"/>
  <c r="K56"/>
  <c r="P23"/>
  <c r="Q30"/>
  <c r="Q27"/>
  <c r="H42"/>
  <c r="O67"/>
  <c r="H87"/>
  <c r="H98"/>
  <c r="Q87"/>
  <c r="I37"/>
  <c r="B45"/>
  <c r="K97"/>
  <c r="B88"/>
  <c r="K80"/>
  <c r="N79"/>
  <c r="B63"/>
  <c r="L7"/>
  <c r="O96"/>
  <c r="L89"/>
  <c r="P15"/>
  <c r="G15"/>
  <c r="I61"/>
  <c r="H50"/>
  <c r="J67"/>
  <c r="G17"/>
  <c r="G84"/>
  <c r="Q75"/>
  <c r="L20"/>
  <c r="K18"/>
  <c r="N55"/>
  <c r="K75"/>
  <c r="H83"/>
  <c r="O56"/>
  <c r="B65"/>
  <c r="H95"/>
  <c r="L90"/>
  <c r="G14"/>
  <c r="N19"/>
  <c r="P5"/>
  <c r="I27"/>
  <c r="J70"/>
  <c r="J91"/>
  <c r="H44"/>
  <c r="Q46"/>
  <c r="K98"/>
  <c r="Q92"/>
  <c r="G42"/>
  <c r="H59"/>
  <c r="K20"/>
  <c r="L17"/>
  <c r="H30"/>
  <c r="Q37"/>
  <c r="H15"/>
  <c r="I15"/>
  <c r="I14"/>
  <c r="G78"/>
  <c r="I28"/>
  <c r="O44"/>
  <c r="N67"/>
  <c r="N38"/>
  <c r="O77"/>
  <c r="J24"/>
  <c r="O33"/>
  <c r="N77"/>
  <c r="O68"/>
  <c r="L35"/>
  <c r="P79"/>
  <c r="K60"/>
  <c r="Q95"/>
  <c r="O42"/>
  <c r="G45"/>
  <c r="P58"/>
  <c r="H7"/>
  <c r="K47"/>
  <c r="G19"/>
  <c r="P62"/>
  <c r="G76"/>
  <c r="L44"/>
  <c r="I53"/>
  <c r="J84"/>
  <c r="O54"/>
  <c r="P98"/>
  <c r="L25"/>
  <c r="L14"/>
  <c r="G85"/>
  <c r="B17"/>
  <c r="Q35"/>
  <c r="O46"/>
  <c r="P94"/>
  <c r="O38"/>
  <c r="Q47"/>
  <c r="Q54"/>
  <c r="J21"/>
  <c r="Q86"/>
  <c r="O89"/>
  <c r="J15"/>
  <c r="J35"/>
  <c r="I66"/>
  <c r="Q88"/>
  <c r="Q52"/>
  <c r="H60"/>
  <c r="L76"/>
  <c r="I12"/>
  <c r="J60"/>
  <c r="L28"/>
  <c r="O70"/>
  <c r="O13"/>
  <c r="L91"/>
  <c r="G4"/>
  <c r="N48"/>
  <c r="H93"/>
  <c r="O92"/>
  <c r="P46"/>
  <c r="H37"/>
  <c r="G2"/>
  <c r="L80"/>
  <c r="K13"/>
  <c r="Q93"/>
  <c r="J65"/>
  <c r="G30"/>
  <c r="N85"/>
  <c r="Q36"/>
  <c r="Q18"/>
  <c r="H67"/>
  <c r="G12"/>
  <c r="L81"/>
  <c r="P57"/>
  <c r="O41"/>
  <c r="Q49"/>
  <c r="N27"/>
  <c r="I45"/>
  <c r="Q11"/>
  <c r="I44"/>
  <c r="O72"/>
  <c r="H41"/>
  <c r="O57"/>
  <c r="J22"/>
  <c r="O25"/>
  <c r="B16"/>
  <c r="K53"/>
  <c r="Q26"/>
  <c r="G57"/>
  <c r="J30"/>
  <c r="H78"/>
  <c r="N34"/>
  <c r="J44"/>
  <c r="G31"/>
  <c r="Q14"/>
  <c r="Q53"/>
  <c r="J59"/>
  <c r="N57"/>
  <c r="J9"/>
  <c r="J56"/>
  <c r="P70"/>
  <c r="G52"/>
  <c r="B24"/>
  <c r="H73"/>
  <c r="Q73"/>
  <c r="I3"/>
  <c r="G63"/>
  <c r="K96"/>
  <c r="Q72"/>
  <c r="J88"/>
  <c r="G95"/>
  <c r="K63"/>
  <c r="H31"/>
  <c r="O83"/>
  <c r="G79"/>
  <c r="J49"/>
  <c r="I34"/>
  <c r="H5"/>
  <c r="G38"/>
  <c r="G68"/>
  <c r="N76"/>
  <c r="N89"/>
  <c r="L23"/>
  <c r="B61"/>
  <c r="B35"/>
  <c r="G40"/>
  <c r="H13"/>
  <c r="N69"/>
  <c r="O24"/>
  <c r="P74"/>
  <c r="L82"/>
  <c r="H19"/>
  <c r="P25"/>
  <c r="I76"/>
  <c r="Q84"/>
  <c r="G82"/>
  <c r="B50"/>
  <c r="N68"/>
  <c r="I59"/>
  <c r="K84"/>
  <c r="B33"/>
  <c r="P33"/>
  <c r="B41"/>
  <c r="I68"/>
  <c r="O49"/>
  <c r="I58"/>
  <c r="B76"/>
  <c r="P96"/>
  <c r="P14"/>
  <c r="B75"/>
  <c r="B3"/>
  <c r="I5"/>
  <c r="I75"/>
  <c r="H46"/>
  <c r="O35"/>
  <c r="L65"/>
  <c r="B37"/>
  <c r="H68"/>
  <c r="O51"/>
  <c r="N21"/>
  <c r="K27"/>
  <c r="B29"/>
  <c r="L27"/>
  <c r="I35"/>
  <c r="I17"/>
  <c r="N56"/>
  <c r="J36"/>
  <c r="B13"/>
  <c r="B10"/>
  <c r="D1"/>
  <c r="J45"/>
  <c r="Q20"/>
  <c r="K79"/>
  <c r="N93"/>
  <c r="G3"/>
  <c r="O14"/>
  <c r="O80"/>
  <c r="J17"/>
  <c r="J6"/>
  <c r="B25"/>
  <c r="P11"/>
  <c r="K66"/>
  <c r="G36"/>
  <c r="L46"/>
  <c r="Q94"/>
  <c r="L53"/>
  <c r="P10"/>
  <c r="H84"/>
  <c r="I51"/>
  <c r="K50"/>
  <c r="K71"/>
  <c r="G10"/>
  <c r="Q38"/>
  <c r="I96"/>
  <c r="O63"/>
  <c r="K28"/>
  <c r="Q31"/>
  <c r="L34"/>
  <c r="J75"/>
  <c r="H34"/>
  <c r="I21"/>
  <c r="O81"/>
  <c r="H49"/>
  <c r="N95"/>
  <c r="K48"/>
  <c r="L54"/>
  <c r="J51"/>
  <c r="K64"/>
  <c r="H97"/>
  <c r="Q60"/>
  <c r="K95"/>
  <c r="K91"/>
  <c r="I72"/>
  <c r="B95"/>
  <c r="J32"/>
  <c r="B48"/>
  <c r="Q66"/>
  <c r="B39"/>
  <c r="L19"/>
  <c r="N54"/>
  <c r="J47"/>
  <c r="B27"/>
  <c r="G83"/>
  <c r="B69"/>
  <c r="P55"/>
  <c r="P29"/>
  <c r="P16"/>
  <c r="H16"/>
  <c r="O76"/>
  <c r="O16"/>
  <c r="K94"/>
  <c r="P59"/>
  <c r="B82"/>
  <c r="H26"/>
  <c r="Q76"/>
  <c r="I85"/>
  <c r="H27"/>
  <c r="K93"/>
  <c r="Q5"/>
  <c r="Q17"/>
  <c r="J66"/>
  <c r="P68"/>
  <c r="G32"/>
  <c r="K8"/>
  <c r="O60"/>
  <c r="B91"/>
  <c r="J27"/>
  <c r="L39"/>
  <c r="G18"/>
  <c r="I32"/>
  <c r="L10"/>
  <c r="J52"/>
  <c r="J73"/>
  <c r="L32"/>
  <c r="K43"/>
  <c r="K81"/>
  <c r="H36"/>
  <c r="G37"/>
  <c r="K57"/>
  <c r="G33"/>
  <c r="B7"/>
  <c r="B83"/>
  <c r="I4"/>
  <c r="B34"/>
  <c r="Q28"/>
  <c r="O22"/>
  <c r="N16"/>
  <c r="K45"/>
  <c r="O43"/>
  <c r="I39"/>
  <c r="G9"/>
  <c r="N41"/>
  <c r="N83"/>
  <c r="Q64"/>
  <c r="G34"/>
  <c r="B43"/>
  <c r="P72"/>
  <c r="I38"/>
  <c r="L26"/>
  <c r="O23"/>
  <c r="Q85"/>
  <c r="I77"/>
  <c r="P69"/>
  <c r="Q81"/>
  <c r="K40"/>
  <c r="K25"/>
  <c r="P31"/>
  <c r="I84"/>
  <c r="H12"/>
  <c r="G39"/>
  <c r="I82"/>
  <c r="K29"/>
  <c r="P9"/>
  <c r="G92"/>
  <c r="P53"/>
  <c r="L41"/>
  <c r="N3"/>
  <c r="K36"/>
  <c r="B77"/>
  <c r="J48"/>
  <c r="N73"/>
  <c r="O93"/>
  <c r="N94"/>
  <c r="P42"/>
  <c r="H39"/>
  <c r="P71"/>
  <c r="N75"/>
  <c r="O3"/>
  <c r="G70"/>
  <c r="J28"/>
  <c r="O62"/>
  <c r="B44"/>
  <c r="J71"/>
  <c r="O27"/>
  <c r="N82"/>
  <c r="G62"/>
  <c r="J72"/>
  <c r="Q43"/>
  <c r="H40"/>
  <c r="L92"/>
  <c r="B18"/>
  <c r="L50"/>
  <c r="G13"/>
  <c r="H11"/>
  <c r="H80"/>
  <c r="J5"/>
  <c r="I93"/>
  <c r="Q41"/>
  <c r="N61"/>
  <c r="L24"/>
  <c r="Q71"/>
  <c r="L64"/>
  <c r="L15"/>
  <c r="J37"/>
  <c r="J69"/>
  <c r="P60"/>
  <c r="B42"/>
  <c r="O59"/>
  <c r="B14"/>
  <c r="L43"/>
  <c r="H63"/>
  <c r="O11"/>
  <c r="K5"/>
  <c r="N90"/>
  <c r="N53"/>
  <c r="J43"/>
  <c r="J14"/>
  <c r="P81"/>
  <c r="K39"/>
  <c r="Q57"/>
  <c r="L57"/>
  <c r="L30"/>
  <c r="O58"/>
  <c r="Q40"/>
  <c r="P92"/>
  <c r="G60"/>
  <c r="I97"/>
  <c r="O40"/>
  <c r="P93"/>
  <c r="Q70"/>
  <c r="K16"/>
  <c r="L58"/>
  <c r="B5"/>
  <c r="O36"/>
  <c r="H62"/>
  <c r="G29"/>
  <c r="B28"/>
  <c r="Q74"/>
  <c r="L22"/>
  <c r="P89"/>
  <c r="K86"/>
  <c r="N7"/>
  <c r="H20"/>
  <c r="J93"/>
  <c r="H25"/>
  <c r="I19"/>
  <c r="N5"/>
  <c r="Q50"/>
  <c r="H18"/>
  <c r="N58"/>
  <c r="O75"/>
  <c r="I92"/>
  <c r="H58"/>
  <c r="N60"/>
  <c r="J92"/>
  <c r="K17"/>
  <c r="H69"/>
  <c r="P95"/>
  <c r="B87"/>
  <c r="H89"/>
  <c r="G59"/>
  <c r="P85"/>
  <c r="Q98"/>
  <c r="J29"/>
  <c r="O78"/>
  <c r="K7"/>
  <c r="J58"/>
  <c r="L63"/>
  <c r="O87"/>
  <c r="P66"/>
  <c r="P13"/>
  <c r="O34"/>
  <c r="P50"/>
  <c r="N64"/>
  <c r="Q55"/>
  <c r="Q62"/>
  <c r="G67"/>
  <c r="J97"/>
  <c r="G7"/>
  <c r="N36"/>
  <c r="L69"/>
  <c r="K34"/>
  <c r="H48"/>
  <c r="I79"/>
  <c r="P38"/>
  <c r="H66"/>
  <c r="H70"/>
  <c r="Q39"/>
  <c r="N6"/>
  <c r="H22"/>
  <c r="L70"/>
  <c r="O69"/>
  <c r="O84"/>
  <c r="H24"/>
  <c r="K74"/>
  <c r="Q16"/>
  <c r="B60"/>
  <c r="L96"/>
  <c r="I24"/>
  <c r="Q51"/>
  <c r="O10"/>
  <c r="I81"/>
  <c r="B86"/>
  <c r="P22"/>
  <c r="Q22"/>
  <c r="N80"/>
  <c r="I10"/>
  <c r="G74"/>
  <c r="Q25"/>
  <c r="H6"/>
  <c r="H71"/>
  <c r="G20"/>
  <c r="N98"/>
  <c r="K14"/>
  <c r="P40"/>
  <c r="N65"/>
  <c r="Q68"/>
  <c r="G11"/>
  <c r="K55"/>
  <c r="O8"/>
  <c r="G55"/>
  <c r="L73"/>
  <c r="I55"/>
  <c r="K6"/>
  <c r="L79"/>
  <c r="I31"/>
  <c r="H91"/>
  <c r="N20"/>
  <c r="B79"/>
  <c r="B92"/>
  <c r="H17"/>
  <c r="P65"/>
  <c r="N25"/>
  <c r="L55"/>
  <c r="H90"/>
  <c r="J20"/>
  <c r="G66"/>
  <c r="I33"/>
  <c r="Q77"/>
  <c r="O26"/>
  <c r="O18"/>
  <c r="L88"/>
  <c r="N39"/>
  <c r="H75"/>
  <c r="Q80"/>
  <c r="N33"/>
  <c r="I60"/>
  <c r="H61"/>
  <c r="B62"/>
  <c r="H88"/>
  <c r="G51"/>
  <c r="L84"/>
  <c r="P32"/>
  <c r="B80"/>
  <c r="L75"/>
  <c r="G8"/>
  <c r="K15"/>
  <c r="H56"/>
  <c r="J95"/>
  <c r="N74"/>
  <c r="G53"/>
  <c r="O55"/>
  <c r="J7"/>
  <c r="Q42"/>
  <c r="G72"/>
  <c r="I87"/>
  <c r="K24"/>
  <c r="K85"/>
  <c r="O91"/>
  <c r="K46"/>
  <c r="G81"/>
  <c r="G5"/>
  <c r="B4"/>
  <c r="I54"/>
  <c r="B20"/>
  <c r="I74"/>
  <c r="N18"/>
  <c r="P8"/>
  <c r="G96"/>
  <c r="P21"/>
  <c r="I42"/>
  <c r="I94"/>
  <c r="B36"/>
  <c r="H38"/>
  <c r="K42"/>
  <c r="L52"/>
  <c r="B30"/>
  <c r="L5"/>
  <c r="J81"/>
  <c r="H4"/>
  <c r="Q33"/>
  <c r="K58"/>
  <c r="O53"/>
  <c r="O52"/>
  <c r="G89"/>
  <c r="I20"/>
  <c r="J16"/>
  <c r="Q4"/>
  <c r="O74"/>
  <c r="G16"/>
  <c r="K67"/>
  <c r="P17"/>
  <c r="L18"/>
  <c r="G87"/>
  <c r="N59"/>
  <c r="O85"/>
  <c r="L45"/>
  <c r="Q15"/>
  <c r="J79"/>
  <c r="G26"/>
  <c r="L93"/>
  <c r="P19"/>
  <c r="G91"/>
  <c r="O94"/>
  <c r="O6"/>
  <c r="L4"/>
  <c r="B8"/>
  <c r="B81"/>
  <c r="Q89"/>
  <c r="K31"/>
  <c r="I30"/>
  <c r="J76"/>
  <c r="O82"/>
  <c r="C1"/>
  <c r="O29"/>
  <c r="G48"/>
  <c r="L60"/>
  <c r="K51"/>
  <c r="H47"/>
  <c r="L56"/>
  <c r="J46"/>
  <c r="G27"/>
  <c r="I48"/>
  <c r="G93"/>
  <c r="I90"/>
  <c r="L78"/>
  <c r="H29"/>
  <c r="N63"/>
  <c r="I50"/>
  <c r="P73"/>
  <c r="L51"/>
  <c r="L47"/>
  <c r="K89"/>
  <c r="K59"/>
  <c r="K54"/>
  <c r="P75"/>
  <c r="J94"/>
  <c r="L16"/>
  <c r="K32"/>
  <c r="G56"/>
  <c r="J64"/>
  <c r="I40"/>
  <c r="J42"/>
  <c r="B38"/>
  <c r="L9"/>
  <c r="L48"/>
  <c r="B68"/>
  <c r="G47"/>
  <c r="I57"/>
  <c r="O61"/>
  <c r="L71"/>
  <c r="K65"/>
  <c r="I23"/>
  <c r="K11"/>
  <c r="O39"/>
  <c r="I86"/>
  <c r="J4"/>
  <c r="H74"/>
  <c r="M86" l="1"/>
  <c r="M23"/>
  <c r="M57"/>
  <c r="E68"/>
  <c r="D68"/>
  <c r="C68"/>
  <c r="F68"/>
  <c r="C38"/>
  <c r="D38"/>
  <c r="F38"/>
  <c r="E38"/>
  <c r="M40"/>
  <c r="M50"/>
  <c r="R63"/>
  <c r="M90"/>
  <c r="M48"/>
  <c r="M30"/>
  <c r="E81"/>
  <c r="D81"/>
  <c r="F81"/>
  <c r="C81"/>
  <c r="E8"/>
  <c r="D8"/>
  <c r="F8"/>
  <c r="C8"/>
  <c r="R59"/>
  <c r="M20"/>
  <c r="E30"/>
  <c r="F30"/>
  <c r="C30"/>
  <c r="D30"/>
  <c r="C36"/>
  <c r="F36"/>
  <c r="E36"/>
  <c r="D36"/>
  <c r="M94"/>
  <c r="M42"/>
  <c r="R18"/>
  <c r="M74"/>
  <c r="D20"/>
  <c r="E20"/>
  <c r="C20"/>
  <c r="F20"/>
  <c r="M54"/>
  <c r="F4"/>
  <c r="E4"/>
  <c r="D4"/>
  <c r="C4"/>
  <c r="M87"/>
  <c r="R74"/>
  <c r="F80"/>
  <c r="D80"/>
  <c r="E80"/>
  <c r="C80"/>
  <c r="E62"/>
  <c r="F62"/>
  <c r="D62"/>
  <c r="C62"/>
  <c r="M60"/>
  <c r="R33"/>
  <c r="R39"/>
  <c r="M33"/>
  <c r="R25"/>
  <c r="E92"/>
  <c r="F92"/>
  <c r="D92"/>
  <c r="C92"/>
  <c r="D79"/>
  <c r="C79"/>
  <c r="E79"/>
  <c r="F79"/>
  <c r="R20"/>
  <c r="M31"/>
  <c r="M55"/>
  <c r="R65"/>
  <c r="R98"/>
  <c r="M10"/>
  <c r="R80"/>
  <c r="C86"/>
  <c r="D86"/>
  <c r="F86"/>
  <c r="E86"/>
  <c r="M81"/>
  <c r="M24"/>
  <c r="E60"/>
  <c r="F60"/>
  <c r="D60"/>
  <c r="C60"/>
  <c r="R6"/>
  <c r="M79"/>
  <c r="R36"/>
  <c r="R64"/>
  <c r="D87"/>
  <c r="C87"/>
  <c r="F87"/>
  <c r="E87"/>
  <c r="R60"/>
  <c r="M92"/>
  <c r="R58"/>
  <c r="R5"/>
  <c r="M19"/>
  <c r="R7"/>
  <c r="D28"/>
  <c r="F28"/>
  <c r="E28"/>
  <c r="C28"/>
  <c r="C5"/>
  <c r="D5"/>
  <c r="F5"/>
  <c r="E5"/>
  <c r="M97"/>
  <c r="R53"/>
  <c r="R90"/>
  <c r="F14"/>
  <c r="C14"/>
  <c r="E14"/>
  <c r="D14"/>
  <c r="F42"/>
  <c r="D42"/>
  <c r="C42"/>
  <c r="E42"/>
  <c r="R61"/>
  <c r="M93"/>
  <c r="D18"/>
  <c r="E18"/>
  <c r="C18"/>
  <c r="F18"/>
  <c r="R82"/>
  <c r="C44"/>
  <c r="F44"/>
  <c r="E44"/>
  <c r="D44"/>
  <c r="O99"/>
  <c r="R75"/>
  <c r="R94"/>
  <c r="R73"/>
  <c r="C77"/>
  <c r="D77"/>
  <c r="E77"/>
  <c r="F77"/>
  <c r="N99"/>
  <c r="R3"/>
  <c r="M82"/>
  <c r="M84"/>
  <c r="M77"/>
  <c r="M38"/>
  <c r="E43"/>
  <c r="D43"/>
  <c r="C43"/>
  <c r="F43"/>
  <c r="R83"/>
  <c r="R41"/>
  <c r="M39"/>
  <c r="R16"/>
  <c r="E34"/>
  <c r="D34"/>
  <c r="F34"/>
  <c r="C34"/>
  <c r="M4"/>
  <c r="E83"/>
  <c r="F83"/>
  <c r="D83"/>
  <c r="C83"/>
  <c r="F7"/>
  <c r="D7"/>
  <c r="E7"/>
  <c r="C7"/>
  <c r="M32"/>
  <c r="D91"/>
  <c r="E91"/>
  <c r="C91"/>
  <c r="F91"/>
  <c r="M85"/>
  <c r="F82"/>
  <c r="D82"/>
  <c r="C82"/>
  <c r="E82"/>
  <c r="D69"/>
  <c r="C69"/>
  <c r="F69"/>
  <c r="E69"/>
  <c r="D27"/>
  <c r="C27"/>
  <c r="F27"/>
  <c r="E27"/>
  <c r="R54"/>
  <c r="D39"/>
  <c r="E39"/>
  <c r="F39"/>
  <c r="C39"/>
  <c r="F48"/>
  <c r="E48"/>
  <c r="D48"/>
  <c r="C48"/>
  <c r="C95"/>
  <c r="D95"/>
  <c r="F95"/>
  <c r="E95"/>
  <c r="M72"/>
  <c r="R95"/>
  <c r="M21"/>
  <c r="M96"/>
  <c r="M51"/>
  <c r="F25"/>
  <c r="E25"/>
  <c r="C25"/>
  <c r="D25"/>
  <c r="G99"/>
  <c r="R93"/>
  <c r="F10"/>
  <c r="E10"/>
  <c r="C10"/>
  <c r="D10"/>
  <c r="E13"/>
  <c r="C13"/>
  <c r="D13"/>
  <c r="F13"/>
  <c r="R56"/>
  <c r="M17"/>
  <c r="M35"/>
  <c r="F29"/>
  <c r="D29"/>
  <c r="C29"/>
  <c r="E29"/>
  <c r="R21"/>
  <c r="E37"/>
  <c r="D37"/>
  <c r="F37"/>
  <c r="C37"/>
  <c r="M75"/>
  <c r="M5"/>
  <c r="F3"/>
  <c r="E3"/>
  <c r="B99"/>
  <c r="C3"/>
  <c r="D3"/>
  <c r="F75"/>
  <c r="D75"/>
  <c r="E75"/>
  <c r="C75"/>
  <c r="F76"/>
  <c r="C76"/>
  <c r="E76"/>
  <c r="D76"/>
  <c r="M58"/>
  <c r="M68"/>
  <c r="D41"/>
  <c r="F41"/>
  <c r="C41"/>
  <c r="E41"/>
  <c r="E33"/>
  <c r="C33"/>
  <c r="D33"/>
  <c r="F33"/>
  <c r="M59"/>
  <c r="R68"/>
  <c r="D50"/>
  <c r="F50"/>
  <c r="C50"/>
  <c r="E50"/>
  <c r="M76"/>
  <c r="R69"/>
  <c r="C35"/>
  <c r="E35"/>
  <c r="F35"/>
  <c r="D35"/>
  <c r="D61"/>
  <c r="E61"/>
  <c r="C61"/>
  <c r="F61"/>
  <c r="R89"/>
  <c r="R76"/>
  <c r="M34"/>
  <c r="M3"/>
  <c r="I99"/>
  <c r="C24"/>
  <c r="E24"/>
  <c r="F24"/>
  <c r="D24"/>
  <c r="R57"/>
  <c r="R34"/>
  <c r="E16"/>
  <c r="F16"/>
  <c r="D16"/>
  <c r="C16"/>
  <c r="M44"/>
  <c r="M45"/>
  <c r="R27"/>
  <c r="R85"/>
  <c r="R48"/>
  <c r="M12"/>
  <c r="M66"/>
  <c r="E17"/>
  <c r="F17"/>
  <c r="D17"/>
  <c r="C17"/>
  <c r="M53"/>
  <c r="R77"/>
  <c r="R38"/>
  <c r="R67"/>
  <c r="M28"/>
  <c r="M14"/>
  <c r="M15"/>
  <c r="M27"/>
  <c r="R19"/>
  <c r="E65"/>
  <c r="D65"/>
  <c r="C65"/>
  <c r="F65"/>
  <c r="R55"/>
  <c r="M61"/>
  <c r="E63"/>
  <c r="F63"/>
  <c r="D63"/>
  <c r="C63"/>
  <c r="R79"/>
  <c r="E88"/>
  <c r="C88"/>
  <c r="F88"/>
  <c r="D88"/>
  <c r="F45"/>
  <c r="E45"/>
  <c r="D45"/>
  <c r="C45"/>
  <c r="M37"/>
  <c r="F58"/>
  <c r="E58"/>
  <c r="C58"/>
  <c r="D58"/>
  <c r="R35"/>
  <c r="R91"/>
  <c r="M22"/>
  <c r="C53"/>
  <c r="E53"/>
  <c r="F53"/>
  <c r="D53"/>
  <c r="C89"/>
  <c r="E89"/>
  <c r="F89"/>
  <c r="D89"/>
  <c r="P99"/>
  <c r="M16"/>
  <c r="M46"/>
  <c r="F40"/>
  <c r="E40"/>
  <c r="C40"/>
  <c r="D40"/>
  <c r="C47"/>
  <c r="F47"/>
  <c r="D47"/>
  <c r="E47"/>
  <c r="F9"/>
  <c r="C9"/>
  <c r="D9"/>
  <c r="E9"/>
  <c r="M8"/>
  <c r="F19"/>
  <c r="E19"/>
  <c r="C19"/>
  <c r="D19"/>
  <c r="R37"/>
  <c r="C70"/>
  <c r="E70"/>
  <c r="F70"/>
  <c r="D70"/>
  <c r="R13"/>
  <c r="F23"/>
  <c r="E23"/>
  <c r="C23"/>
  <c r="D23"/>
  <c r="M13"/>
  <c r="M98"/>
  <c r="M63"/>
  <c r="D73"/>
  <c r="E73"/>
  <c r="C73"/>
  <c r="F73"/>
  <c r="R23"/>
  <c r="F66"/>
  <c r="E66"/>
  <c r="D66"/>
  <c r="C66"/>
  <c r="R50"/>
  <c r="M89"/>
  <c r="M69"/>
  <c r="M78"/>
  <c r="M43"/>
  <c r="R45"/>
  <c r="R32"/>
  <c r="R66"/>
  <c r="C84"/>
  <c r="D84"/>
  <c r="F84"/>
  <c r="E84"/>
  <c r="M26"/>
  <c r="E97"/>
  <c r="F97"/>
  <c r="C97"/>
  <c r="D97"/>
  <c r="C59"/>
  <c r="E59"/>
  <c r="F59"/>
  <c r="D59"/>
  <c r="Q99"/>
  <c r="L99"/>
  <c r="M62"/>
  <c r="C78"/>
  <c r="F78"/>
  <c r="D78"/>
  <c r="E78"/>
  <c r="R24"/>
  <c r="R51"/>
  <c r="M52"/>
  <c r="D52"/>
  <c r="F52"/>
  <c r="E52"/>
  <c r="C52"/>
  <c r="M88"/>
  <c r="R46"/>
  <c r="R62"/>
  <c r="D49"/>
  <c r="C49"/>
  <c r="E49"/>
  <c r="F49"/>
  <c r="D85"/>
  <c r="F85"/>
  <c r="E85"/>
  <c r="C85"/>
  <c r="E22"/>
  <c r="C22"/>
  <c r="F22"/>
  <c r="D22"/>
  <c r="M67"/>
  <c r="M25"/>
  <c r="R84"/>
  <c r="E94"/>
  <c r="F94"/>
  <c r="C94"/>
  <c r="D94"/>
  <c r="F32"/>
  <c r="C32"/>
  <c r="D32"/>
  <c r="E32"/>
  <c r="M80"/>
  <c r="R78"/>
  <c r="F51"/>
  <c r="E51"/>
  <c r="D51"/>
  <c r="C51"/>
  <c r="K99"/>
  <c r="C54"/>
  <c r="E54"/>
  <c r="D54"/>
  <c r="F54"/>
  <c r="M11"/>
  <c r="D46"/>
  <c r="F46"/>
  <c r="E46"/>
  <c r="C46"/>
  <c r="C93"/>
  <c r="F93"/>
  <c r="D93"/>
  <c r="E93"/>
  <c r="R15"/>
  <c r="M36"/>
  <c r="M49"/>
  <c r="F6"/>
  <c r="C6"/>
  <c r="D6"/>
  <c r="E6"/>
  <c r="R4"/>
  <c r="R30"/>
  <c r="R29"/>
  <c r="R71"/>
  <c r="D21"/>
  <c r="C21"/>
  <c r="E21"/>
  <c r="F21"/>
  <c r="M91"/>
  <c r="R28"/>
  <c r="M71"/>
  <c r="D67"/>
  <c r="C67"/>
  <c r="F67"/>
  <c r="E67"/>
  <c r="R12"/>
  <c r="C12"/>
  <c r="D12"/>
  <c r="F12"/>
  <c r="E12"/>
  <c r="C31"/>
  <c r="F31"/>
  <c r="E31"/>
  <c r="D31"/>
  <c r="M7"/>
  <c r="H99"/>
  <c r="M9"/>
  <c r="C74"/>
  <c r="F74"/>
  <c r="E74"/>
  <c r="D74"/>
  <c r="F72"/>
  <c r="C72"/>
  <c r="E72"/>
  <c r="D72"/>
  <c r="C55"/>
  <c r="E55"/>
  <c r="D55"/>
  <c r="F55"/>
  <c r="R86"/>
  <c r="R70"/>
  <c r="R10"/>
  <c r="M18"/>
  <c r="R47"/>
  <c r="J99"/>
  <c r="R17"/>
  <c r="R42"/>
  <c r="M64"/>
  <c r="R11"/>
  <c r="D96"/>
  <c r="C96"/>
  <c r="E96"/>
  <c r="F96"/>
  <c r="M95"/>
  <c r="D71"/>
  <c r="C71"/>
  <c r="E71"/>
  <c r="F71"/>
  <c r="M83"/>
  <c r="R97"/>
  <c r="F98"/>
  <c r="D98"/>
  <c r="E98"/>
  <c r="C98"/>
  <c r="R43"/>
  <c r="R87"/>
  <c r="R44"/>
  <c r="F15"/>
  <c r="E15"/>
  <c r="D15"/>
  <c r="C15"/>
  <c r="M73"/>
  <c r="M41"/>
  <c r="R96"/>
  <c r="M29"/>
  <c r="F64"/>
  <c r="E64"/>
  <c r="D64"/>
  <c r="C64"/>
  <c r="M6"/>
  <c r="R88"/>
  <c r="R92"/>
  <c r="R52"/>
  <c r="R31"/>
  <c r="R26"/>
  <c r="C11"/>
  <c r="F11"/>
  <c r="E11"/>
  <c r="D11"/>
  <c r="E57"/>
  <c r="C57"/>
  <c r="F57"/>
  <c r="D57"/>
  <c r="M47"/>
  <c r="R40"/>
  <c r="R72"/>
  <c r="C56"/>
  <c r="D56"/>
  <c r="F56"/>
  <c r="E56"/>
  <c r="M65"/>
  <c r="R9"/>
  <c r="R81"/>
  <c r="M70"/>
  <c r="E90"/>
  <c r="D90"/>
  <c r="C90"/>
  <c r="F90"/>
  <c r="R22"/>
  <c r="R14"/>
  <c r="C26"/>
  <c r="E26"/>
  <c r="D26"/>
  <c r="F26"/>
  <c r="R8"/>
  <c r="M56"/>
  <c r="R49"/>
  <c r="T21" i="73"/>
  <c r="S22"/>
  <c r="D22" i="28" s="1"/>
  <c r="R22" i="73"/>
  <c r="D22" i="29" s="1"/>
  <c r="P22" i="73"/>
  <c r="D22" i="24" s="1"/>
  <c r="Q22" i="73"/>
  <c r="D22" i="26" s="1"/>
  <c r="K20" i="65"/>
  <c r="F21"/>
  <c r="D99" i="78" l="1"/>
  <c r="R99"/>
  <c r="E99"/>
  <c r="M99"/>
  <c r="F99"/>
  <c r="C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66"/>
  <c r="DD82"/>
  <c r="CW48"/>
  <c r="CP44"/>
  <c r="CP35"/>
  <c r="CP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<sst xmlns="http://schemas.openxmlformats.org/spreadsheetml/2006/main" count="9017" uniqueCount="579">
  <si>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</si>
  <si>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</si>
  <si>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</si>
  <si>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</si>
  <si>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</si>
  <si>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</si>
  <si>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</si>
  <si>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</si>
  <si>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</si>
  <si>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</si>
  <si>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</si>
  <si>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</si>
  <si>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</si>
  <si>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</si>
  <si>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</si>
  <si>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</si>
  <si>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</si>
  <si>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</si>
  <si>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</si>
  <si>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</si>
  <si>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</si>
  <si>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</si>
  <si>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</si>
  <si>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</si>
  <si>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</si>
  <si>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</si>
  <si>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</si>
  <si>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</si>
  <si>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</si>
  <si>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</si>
  <si>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</si>
  <si>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</si>
  <si>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</si>
  <si>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</si>
  <si>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</si>
  <si>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</si>
  <si>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</si>
  <si>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</si>
  <si>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</si>
  <si>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</si>
  <si>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</si>
  <si>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</si>
  <si>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</si>
  <si>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</si>
  <si>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</si>
  <si>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</si>
  <si>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</si>
  <si>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</si>
  <si>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</si>
  <si>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</si>
  <si>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</si>
  <si>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</si>
  <si>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</si>
  <si>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</si>
  <si>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</si>
  <si>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</si>
  <si>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</si>
  <si>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</si>
  <si>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</si>
  <si>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</si>
  <si>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</si>
  <si>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</si>
  <si>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</si>
  <si>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</si>
  <si>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</si>
  <si>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</si>
  <si>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</si>
  <si>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</si>
  <si>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</si>
  <si>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</si>
  <si>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</si>
  <si>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</si>
  <si>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</si>
  <si>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</si>
  <si>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</si>
  <si>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</si>
  <si>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</si>
  <si>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</si>
  <si>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</si>
  <si>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</si>
  <si>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</si>
  <si>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</si>
  <si>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</si>
  <si>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</si>
  <si>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</si>
  <si>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</si>
  <si>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</si>
  <si>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</si>
  <si>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</si>
  <si>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</si>
  <si>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</si>
  <si>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</si>
  <si>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</si>
  <si>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</si>
  <si>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</si>
  <si>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</si>
  <si>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</si>
  <si>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</si>
  <si>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</si>
  <si>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</si>
  <si>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</si>
  <si>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</si>
  <si>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</si>
  <si>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</si>
  <si>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</si>
  <si>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</si>
  <si>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</si>
  <si>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</si>
  <si>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</si>
  <si>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</si>
  <si>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</si>
  <si>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</si>
  <si>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</si>
  <si>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</si>
  <si>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</si>
  <si>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</si>
  <si>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</si>
  <si>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</si>
  <si>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</si>
  <si>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</si>
  <si>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</si>
  <si>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</si>
  <si>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</si>
  <si>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</si>
  <si>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</si>
  <si>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</si>
  <si>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</si>
  <si>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</si>
  <si>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</si>
  <si>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</si>
  <si>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</si>
  <si>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</si>
  <si>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</si>
  <si>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</si>
  <si>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</si>
  <si>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</si>
  <si>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</si>
  <si>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</si>
  <si>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</si>
  <si>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</si>
  <si>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</si>
  <si>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</si>
  <si>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</si>
  <si>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</si>
  <si>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</si>
  <si>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</si>
  <si>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</si>
  <si>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</si>
  <si>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</si>
  <si>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</si>
  <si>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</si>
  <si>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</si>
  <si>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</si>
  <si>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</si>
  <si>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</si>
  <si>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</si>
  <si>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</si>
  <si>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</si>
  <si>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</si>
  <si>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</si>
  <si>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</si>
  <si>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</si>
  <si>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</si>
  <si>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</si>
  <si>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</si>
  <si>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</si>
  <si>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</si>
  <si>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</si>
  <si>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</si>
  <si>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</si>
  <si>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</si>
  <si>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</si>
  <si>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</si>
  <si>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</si>
  <si>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</si>
  <si>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</si>
  <si>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</si>
  <si>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</si>
  <si>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</si>
  <si>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</si>
  <si>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</si>
  <si>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</si>
  <si>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</si>
  <si>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</si>
  <si>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</si>
  <si>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</si>
  <si>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</si>
  <si>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</si>
  <si>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</si>
  <si>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</si>
  <si>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</si>
  <si>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</si>
  <si>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</si>
  <si>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</si>
  <si>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</si>
  <si>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</si>
  <si>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</si>
  <si>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</si>
  <si>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</si>
  <si>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</si>
  <si>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</si>
  <si>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</si>
  <si>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</si>
  <si>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</si>
  <si>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</si>
  <si>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</si>
  <si>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</si>
  <si>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</si>
  <si>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</si>
  <si>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</si>
  <si>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</si>
  <si>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</si>
  <si>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</si>
  <si>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</si>
  <si>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</si>
  <si>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</si>
  <si>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</si>
  <si>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</si>
  <si>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</si>
  <si>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</si>
  <si>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</si>
  <si>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</si>
  <si>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</si>
  <si>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</si>
  <si>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</si>
  <si>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</si>
  <si>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</si>
  <si>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</si>
  <si>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</si>
  <si>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</si>
  <si>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</si>
  <si>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</si>
  <si>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</si>
  <si>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</si>
  <si>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</si>
  <si>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</si>
  <si>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</si>
  <si>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</si>
  <si>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</si>
  <si>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</si>
  <si>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</si>
  <si>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</si>
  <si>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</si>
  <si>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</si>
  <si>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</si>
  <si>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</si>
  <si>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</si>
  <si>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</si>
  <si>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</si>
  <si>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</si>
  <si>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</si>
  <si>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</si>
  <si>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</si>
  <si>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</si>
  <si>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</si>
  <si>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</si>
  <si>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</si>
  <si>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</si>
  <si>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</si>
  <si>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</si>
  <si>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</si>
  <si>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</si>
  <si>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</si>
  <si>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</si>
  <si>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</si>
  <si>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</si>
  <si>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</si>
  <si>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</si>
  <si>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</si>
  <si>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</si>
  <si>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</si>
  <si>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</si>
  <si>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</si>
  <si>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</si>
  <si>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</si>
  <si>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</si>
  <si>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</si>
  <si>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</si>
  <si>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</si>
  <si>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</si>
  <si>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</si>
  <si>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</si>
  <si>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</si>
  <si>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</si>
  <si>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</si>
  <si>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</si>
  <si>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</si>
  <si>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</si>
  <si>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</si>
  <si>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</si>
  <si>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</si>
  <si>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</si>
  <si>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</si>
  <si>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</si>
  <si>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</si>
  <si>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</si>
  <si>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</si>
  <si>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</si>
  <si>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</si>
  <si>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</si>
  <si>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</si>
  <si>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</si>
  <si>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</si>
  <si>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</si>
  <si>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</si>
  <si>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</si>
  <si>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</si>
  <si>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</si>
  <si>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</si>
  <si>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</si>
  <si>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</si>
  <si>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</si>
  <si>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</si>
  <si>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</si>
  <si>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</si>
  <si>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</si>
  <si>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</si>
  <si>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</si>
  <si>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</si>
  <si>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</si>
  <si>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</si>
  <si>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</si>
  <si>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</si>
  <si>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</si>
  <si>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</si>
  <si>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</si>
  <si>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</si>
  <si>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</si>
  <si>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</si>
  <si>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</si>
  <si>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</si>
  <si>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</si>
  <si>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</si>
  <si>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</si>
  <si>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</si>
  <si>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</si>
  <si>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</si>
  <si>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</si>
  <si>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</si>
  <si>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</si>
  <si>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</si>
  <si>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</si>
  <si>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</si>
  <si>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</si>
  <si>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</si>
  <si>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</si>
  <si>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</si>
  <si>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</si>
  <si>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</si>
  <si>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</si>
  <si>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</si>
  <si>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</si>
  <si>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</si>
  <si>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</si>
  <si>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</si>
  <si>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</si>
  <si>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</si>
  <si>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</si>
  <si>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</si>
  <si>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</si>
  <si>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</si>
  <si>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</si>
  <si>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</si>
  <si>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</si>
  <si>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</si>
  <si>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</si>
  <si>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</si>
  <si>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</si>
  <si>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</si>
  <si>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</si>
  <si>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</si>
  <si>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</si>
  <si>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</si>
  <si>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</si>
  <si>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</si>
  <si>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</si>
  <si>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</si>
  <si>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</si>
  <si>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</si>
  <si>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</si>
  <si>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</si>
  <si>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</si>
  <si>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</si>
  <si>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</si>
  <si>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</si>
  <si>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</si>
  <si>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</si>
  <si>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</si>
  <si>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</si>
  <si>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</si>
  <si>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</si>
  <si>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</si>
  <si>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</si>
  <si>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</si>
  <si>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</si>
  <si>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</si>
  <si>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</si>
  <si>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</si>
  <si>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</si>
  <si>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</si>
  <si>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</si>
  <si>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</si>
  <si>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</si>
  <si>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</si>
  <si>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</si>
  <si>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</si>
  <si>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</si>
  <si>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</si>
  <si>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</si>
  <si>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</si>
  <si>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</si>
  <si>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</si>
  <si>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</si>
  <si>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</si>
  <si>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</si>
  <si>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</si>
  <si>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</si>
  <si>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</si>
  <si>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</si>
  <si>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</si>
  <si>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</si>
  <si>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</si>
  <si>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</si>
  <si>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</si>
  <si>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</si>
  <si>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</si>
  <si>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</si>
  <si>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</si>
  <si>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</si>
  <si>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</si>
  <si>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</si>
  <si>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</si>
  <si>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</si>
  <si>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</si>
  <si>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</si>
  <si>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</si>
  <si>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</si>
  <si>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</si>
  <si>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</si>
  <si>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</si>
  <si>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</si>
  <si>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</si>
  <si>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</si>
  <si>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</si>
  <si>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</si>
  <si>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</si>
  <si>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</si>
  <si>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</si>
  <si>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</si>
  <si>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</si>
  <si>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</si>
  <si>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</si>
  <si>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</si>
  <si>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</si>
  <si>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</si>
  <si>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</si>
  <si>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</si>
  <si>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</si>
  <si>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</si>
  <si>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</si>
  <si>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</si>
  <si>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</si>
  <si>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</si>
  <si>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</si>
  <si>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</si>
  <si>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</si>
  <si>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</si>
  <si>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</si>
  <si>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</si>
  <si>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</si>
  <si>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</si>
  <si>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</si>
  <si>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</si>
  <si>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</si>
  <si>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</si>
  <si>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</si>
  <si>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</si>
  <si>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</si>
  <si>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</si>
  <si>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</si>
  <si>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</si>
  <si>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</si>
  <si>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</si>
  <si>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</si>
  <si>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</si>
  <si>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</si>
  <si>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</si>
  <si>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</si>
  <si>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</si>
  <si>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</si>
  <si>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</si>
  <si>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</si>
  <si>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</si>
  <si>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</si>
  <si>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</si>
  <si>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</si>
  <si>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</si>
  <si>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</si>
  <si>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</si>
  <si>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</si>
  <si>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</si>
  <si>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</si>
  <si>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</si>
  <si>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</si>
  <si>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</si>
  <si>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</si>
  <si>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</si>
  <si>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</si>
  <si>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</si>
  <si>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</si>
  <si>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</si>
  <si>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</si>
  <si>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</si>
  <si>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</si>
  <si>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</si>
  <si>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</si>
  <si>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</si>
  <si>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</si>
  <si>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</si>
  <si>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</si>
  <si>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</si>
  <si>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</si>
  <si>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</si>
  <si>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</si>
  <si>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</si>
  <si>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</si>
  <si>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</si>
  <si>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</si>
  <si>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79IS2024/01/07</t>
  </si>
  <si>
    <t>HP</t>
  </si>
  <si>
    <t>NR/2023/18183/A/2653</t>
  </si>
  <si>
    <t>SNJSUGARLTDAP</t>
  </si>
  <si>
    <t>NR/2023/18204/A/2559</t>
  </si>
  <si>
    <t>ITCWIND</t>
  </si>
  <si>
    <t>NR/2023/18074/A/2567</t>
  </si>
  <si>
    <t>GOA_Beneficiary</t>
  </si>
  <si>
    <t>WR/2023/20937/A/2654</t>
  </si>
  <si>
    <t>NSLKSLWPRTY</t>
  </si>
  <si>
    <t>NR/2024/18262/C</t>
  </si>
  <si>
    <t>WR/2023/20914/A/2651</t>
  </si>
  <si>
    <t>SOLAPUR_SOLAR</t>
  </si>
  <si>
    <t>NR/2024/18260/C</t>
  </si>
  <si>
    <t>BCMLB001</t>
  </si>
  <si>
    <t>NR/2024/18261/C</t>
  </si>
  <si>
    <t>JPL-2</t>
  </si>
  <si>
    <t>NR/01012024/15012024/IEX_231227_05966</t>
  </si>
  <si>
    <t>SCLTPS</t>
  </si>
  <si>
    <t>NR/07012024/07012024/HPX-TAMCTG-060124-05670</t>
  </si>
  <si>
    <t>NR/01012024/31012024/HP-28</t>
  </si>
  <si>
    <t>BCMLUH</t>
  </si>
  <si>
    <t>NR/20122023/29022024/IEX_LDC_231218_00502</t>
  </si>
  <si>
    <t>SKS Raigarh</t>
  </si>
  <si>
    <t>NR/06012024/31012024/NVVN/OA/16855</t>
  </si>
  <si>
    <t>SDKSM</t>
  </si>
  <si>
    <t xml:space="preserve">NR/01012024/31012024/HPX-GTAMLDCRA-141223-05423 </t>
  </si>
  <si>
    <t>RAJASTHAN</t>
  </si>
  <si>
    <t>NR/01012024/31012024/52</t>
  </si>
  <si>
    <t>NR/01012024/31012024/HP-27</t>
  </si>
  <si>
    <t>NR/01012024/31012024/HP-26</t>
  </si>
  <si>
    <t>NR/20122023/29022024/IEX_LDC_231218_00501</t>
  </si>
  <si>
    <t>CHANJUII</t>
  </si>
  <si>
    <t>NR/01012024/31032024/ ChanjuII</t>
  </si>
  <si>
    <t>SIMHAPURI</t>
  </si>
  <si>
    <t>NR/01012024/15012024/IEX_231227_05965</t>
  </si>
  <si>
    <t>B_S_ISPAT_MH</t>
  </si>
  <si>
    <t xml:space="preserve">NR/01012024/31012024/HPX-TAMLDCRA-141223-05419 </t>
  </si>
  <si>
    <t xml:space="preserve">NR/01012024/15012024/HPX-TAMDLY-271223-05546 </t>
  </si>
  <si>
    <t>ODISHA</t>
  </si>
  <si>
    <t>NR/07012024/07012024/DD20240107NR22120</t>
  </si>
  <si>
    <t>NSPLN MP</t>
  </si>
  <si>
    <t xml:space="preserve">NR/01012024/31012024/HPX-GTAMLDCRA-141223-05424 </t>
  </si>
  <si>
    <t>RSRPL_BKN</t>
  </si>
  <si>
    <t xml:space="preserve">NR/05012024/31012024/SJVN050124NR1341 </t>
  </si>
  <si>
    <t>NR/05012024/31012024/SJVN050124NR1342</t>
  </si>
  <si>
    <t>BALCO</t>
  </si>
  <si>
    <t>NR/07012024/07012024/DD20240107NR22121</t>
  </si>
  <si>
    <t>UTTARAKHAND</t>
  </si>
  <si>
    <t>NR/01012024/31012024/5412UPCL/CE(Comm)/SE/Banking dt. 17.11.2023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</si>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</sst>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200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200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200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230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230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286</v>
      </c>
    </row>
    <row r="9" spans="1:3">
      <c r="A9" s="46" t="s">
        <v>447</v>
      </c>
      <c r="B9" s="199">
        <v>45306.695057870369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45298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12.5</v>
      </c>
      <c r="C3" s="197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6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197">
        <v>12.5</v>
      </c>
      <c r="C4" s="197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57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197">
        <v>12.5</v>
      </c>
      <c r="C5" s="197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57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197">
        <v>12.5</v>
      </c>
      <c r="C6" s="197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57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197">
        <v>12.5</v>
      </c>
      <c r="C7" s="197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57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197">
        <v>12.5</v>
      </c>
      <c r="C8" s="197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57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197">
        <v>12.5</v>
      </c>
      <c r="C9" s="197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57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197">
        <v>12.5</v>
      </c>
      <c r="C10" s="197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57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197">
        <v>12.5</v>
      </c>
      <c r="C11" s="197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57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197">
        <v>12.5</v>
      </c>
      <c r="C12" s="197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57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197">
        <v>12.5</v>
      </c>
      <c r="C13" s="197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57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197">
        <v>12.5</v>
      </c>
      <c r="C14" s="197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57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197">
        <v>12.5</v>
      </c>
      <c r="C15" s="197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57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197">
        <v>12.5</v>
      </c>
      <c r="C16" s="197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57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197">
        <v>12.5</v>
      </c>
      <c r="C17" s="197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57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197">
        <v>12.5</v>
      </c>
      <c r="C18" s="197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57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197">
        <v>12.5</v>
      </c>
      <c r="C19" s="197">
        <v>12.5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5.2149999999999999</v>
      </c>
      <c r="J19" s="21">
        <f t="shared" si="6"/>
        <v>2.9162499999999998</v>
      </c>
      <c r="K19" s="21">
        <f t="shared" si="7"/>
        <v>3.76125</v>
      </c>
      <c r="L19" s="21">
        <f t="shared" si="8"/>
        <v>0.60750000000000004</v>
      </c>
      <c r="M19" s="157">
        <f t="shared" si="9"/>
        <v>12.5</v>
      </c>
      <c r="N19" s="22"/>
      <c r="P19" s="37">
        <f t="shared" si="1"/>
        <v>5.2149999999999999</v>
      </c>
      <c r="Q19" s="37">
        <f t="shared" si="2"/>
        <v>2.9162499999999998</v>
      </c>
      <c r="R19" s="37">
        <f t="shared" si="3"/>
        <v>3.76125</v>
      </c>
      <c r="S19" s="37">
        <f t="shared" si="4"/>
        <v>0.60750000000000004</v>
      </c>
      <c r="T19" s="37">
        <f t="shared" si="10"/>
        <v>12.5</v>
      </c>
    </row>
    <row r="20" spans="1:20">
      <c r="A20" s="8" t="s">
        <v>62</v>
      </c>
      <c r="B20" s="197">
        <v>12.5</v>
      </c>
      <c r="C20" s="197">
        <v>12.5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5.2149999999999999</v>
      </c>
      <c r="J20" s="21">
        <f t="shared" si="6"/>
        <v>2.9162499999999998</v>
      </c>
      <c r="K20" s="21">
        <f t="shared" si="7"/>
        <v>3.76125</v>
      </c>
      <c r="L20" s="21">
        <f t="shared" si="8"/>
        <v>0.60750000000000004</v>
      </c>
      <c r="M20" s="157">
        <f t="shared" si="9"/>
        <v>12.5</v>
      </c>
      <c r="N20" s="22"/>
      <c r="P20" s="37">
        <f t="shared" si="1"/>
        <v>5.2149999999999999</v>
      </c>
      <c r="Q20" s="37">
        <f t="shared" si="2"/>
        <v>2.9162499999999998</v>
      </c>
      <c r="R20" s="37">
        <f t="shared" si="3"/>
        <v>3.76125</v>
      </c>
      <c r="S20" s="37">
        <f t="shared" si="4"/>
        <v>0.60750000000000004</v>
      </c>
      <c r="T20" s="37">
        <f t="shared" si="10"/>
        <v>12.5</v>
      </c>
    </row>
    <row r="21" spans="1:20">
      <c r="A21" s="8" t="s">
        <v>63</v>
      </c>
      <c r="B21" s="197">
        <v>12.5</v>
      </c>
      <c r="C21" s="197">
        <v>12.5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5.2149999999999999</v>
      </c>
      <c r="J21" s="21">
        <f t="shared" si="6"/>
        <v>2.9162499999999998</v>
      </c>
      <c r="K21" s="21">
        <f t="shared" si="7"/>
        <v>3.76125</v>
      </c>
      <c r="L21" s="21">
        <f t="shared" si="8"/>
        <v>0.60750000000000004</v>
      </c>
      <c r="M21" s="157">
        <f t="shared" si="9"/>
        <v>12.5</v>
      </c>
      <c r="N21" s="22"/>
      <c r="P21" s="37">
        <f t="shared" si="1"/>
        <v>5.2149999999999999</v>
      </c>
      <c r="Q21" s="37">
        <f t="shared" si="2"/>
        <v>2.9162499999999998</v>
      </c>
      <c r="R21" s="37">
        <f t="shared" si="3"/>
        <v>3.76125</v>
      </c>
      <c r="S21" s="37">
        <f t="shared" si="4"/>
        <v>0.60750000000000004</v>
      </c>
      <c r="T21" s="37">
        <f t="shared" si="10"/>
        <v>12.5</v>
      </c>
    </row>
    <row r="22" spans="1:20">
      <c r="A22" s="8" t="s">
        <v>64</v>
      </c>
      <c r="B22" s="197">
        <v>12.5</v>
      </c>
      <c r="C22" s="197">
        <v>12.5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5.2149999999999999</v>
      </c>
      <c r="J22" s="21">
        <f t="shared" si="6"/>
        <v>2.9162499999999998</v>
      </c>
      <c r="K22" s="21">
        <f t="shared" si="7"/>
        <v>3.76125</v>
      </c>
      <c r="L22" s="21">
        <f t="shared" si="8"/>
        <v>0.60750000000000004</v>
      </c>
      <c r="M22" s="157">
        <f t="shared" si="9"/>
        <v>12.5</v>
      </c>
      <c r="N22" s="22"/>
      <c r="P22" s="37">
        <f t="shared" si="1"/>
        <v>5.2149999999999999</v>
      </c>
      <c r="Q22" s="37">
        <f t="shared" si="2"/>
        <v>2.9162499999999998</v>
      </c>
      <c r="R22" s="37">
        <f t="shared" si="3"/>
        <v>3.76125</v>
      </c>
      <c r="S22" s="37">
        <f t="shared" si="4"/>
        <v>0.60750000000000004</v>
      </c>
      <c r="T22" s="37">
        <f t="shared" si="10"/>
        <v>12.5</v>
      </c>
    </row>
    <row r="23" spans="1:20">
      <c r="A23" s="8" t="s">
        <v>65</v>
      </c>
      <c r="B23" s="197">
        <v>12.5</v>
      </c>
      <c r="C23" s="197">
        <v>12.5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5.2149999999999999</v>
      </c>
      <c r="J23" s="21">
        <f t="shared" si="6"/>
        <v>2.9162499999999998</v>
      </c>
      <c r="K23" s="21">
        <f t="shared" si="7"/>
        <v>3.76125</v>
      </c>
      <c r="L23" s="21">
        <f t="shared" si="8"/>
        <v>0.60750000000000004</v>
      </c>
      <c r="M23" s="157">
        <f t="shared" si="9"/>
        <v>12.5</v>
      </c>
      <c r="N23" s="22"/>
      <c r="P23" s="37">
        <f t="shared" si="1"/>
        <v>5.2149999999999999</v>
      </c>
      <c r="Q23" s="37">
        <f t="shared" si="2"/>
        <v>2.9162499999999998</v>
      </c>
      <c r="R23" s="37">
        <f t="shared" si="3"/>
        <v>3.76125</v>
      </c>
      <c r="S23" s="37">
        <f t="shared" si="4"/>
        <v>0.60750000000000004</v>
      </c>
      <c r="T23" s="37">
        <f t="shared" si="10"/>
        <v>12.5</v>
      </c>
    </row>
    <row r="24" spans="1:20">
      <c r="A24" s="8" t="s">
        <v>66</v>
      </c>
      <c r="B24" s="197">
        <v>12.5</v>
      </c>
      <c r="C24" s="197">
        <v>12.5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5.2149999999999999</v>
      </c>
      <c r="J24" s="21">
        <f t="shared" si="6"/>
        <v>2.9162499999999998</v>
      </c>
      <c r="K24" s="21">
        <f t="shared" si="7"/>
        <v>3.76125</v>
      </c>
      <c r="L24" s="21">
        <f t="shared" si="8"/>
        <v>0.60750000000000004</v>
      </c>
      <c r="M24" s="157">
        <f t="shared" si="9"/>
        <v>12.5</v>
      </c>
      <c r="N24" s="22"/>
      <c r="P24" s="37">
        <f t="shared" si="1"/>
        <v>5.2149999999999999</v>
      </c>
      <c r="Q24" s="37">
        <f t="shared" si="2"/>
        <v>2.9162499999999998</v>
      </c>
      <c r="R24" s="37">
        <f t="shared" si="3"/>
        <v>3.76125</v>
      </c>
      <c r="S24" s="37">
        <f t="shared" si="4"/>
        <v>0.60750000000000004</v>
      </c>
      <c r="T24" s="37">
        <f t="shared" si="10"/>
        <v>12.5</v>
      </c>
    </row>
    <row r="25" spans="1:20">
      <c r="A25" s="8" t="s">
        <v>67</v>
      </c>
      <c r="B25" s="197">
        <v>12.5</v>
      </c>
      <c r="C25" s="197">
        <v>12.5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5.2149999999999999</v>
      </c>
      <c r="J25" s="21">
        <f t="shared" si="6"/>
        <v>2.9162499999999998</v>
      </c>
      <c r="K25" s="21">
        <f t="shared" si="7"/>
        <v>3.76125</v>
      </c>
      <c r="L25" s="21">
        <f t="shared" si="8"/>
        <v>0.60750000000000004</v>
      </c>
      <c r="M25" s="157">
        <f t="shared" si="9"/>
        <v>12.5</v>
      </c>
      <c r="N25" s="22"/>
      <c r="P25" s="37">
        <f t="shared" si="1"/>
        <v>5.2149999999999999</v>
      </c>
      <c r="Q25" s="37">
        <f t="shared" si="2"/>
        <v>2.9162499999999998</v>
      </c>
      <c r="R25" s="37">
        <f t="shared" si="3"/>
        <v>3.76125</v>
      </c>
      <c r="S25" s="37">
        <f t="shared" si="4"/>
        <v>0.60750000000000004</v>
      </c>
      <c r="T25" s="37">
        <f t="shared" si="10"/>
        <v>12.5</v>
      </c>
    </row>
    <row r="26" spans="1:20">
      <c r="A26" s="8" t="s">
        <v>68</v>
      </c>
      <c r="B26" s="197">
        <v>12.5</v>
      </c>
      <c r="C26" s="197">
        <v>12.5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5.2149999999999999</v>
      </c>
      <c r="J26" s="21">
        <f t="shared" si="6"/>
        <v>2.9162499999999998</v>
      </c>
      <c r="K26" s="21">
        <f t="shared" si="7"/>
        <v>3.76125</v>
      </c>
      <c r="L26" s="21">
        <f t="shared" si="8"/>
        <v>0.60750000000000004</v>
      </c>
      <c r="M26" s="157">
        <f t="shared" si="9"/>
        <v>12.5</v>
      </c>
      <c r="N26" s="22"/>
      <c r="P26" s="37">
        <f t="shared" si="1"/>
        <v>5.2149999999999999</v>
      </c>
      <c r="Q26" s="37">
        <f t="shared" si="2"/>
        <v>2.9162499999999998</v>
      </c>
      <c r="R26" s="37">
        <f t="shared" si="3"/>
        <v>3.76125</v>
      </c>
      <c r="S26" s="37">
        <f t="shared" si="4"/>
        <v>0.60750000000000004</v>
      </c>
      <c r="T26" s="37">
        <f t="shared" si="10"/>
        <v>12.5</v>
      </c>
    </row>
    <row r="27" spans="1:20">
      <c r="A27" s="8" t="s">
        <v>69</v>
      </c>
      <c r="B27" s="197">
        <v>12.5</v>
      </c>
      <c r="C27" s="197">
        <v>12.5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5.2149999999999999</v>
      </c>
      <c r="J27" s="21">
        <f t="shared" si="6"/>
        <v>2.9162499999999998</v>
      </c>
      <c r="K27" s="21">
        <f t="shared" si="7"/>
        <v>3.76125</v>
      </c>
      <c r="L27" s="21">
        <f t="shared" si="8"/>
        <v>0.60750000000000004</v>
      </c>
      <c r="M27" s="157">
        <f t="shared" si="9"/>
        <v>12.5</v>
      </c>
      <c r="N27" s="22"/>
      <c r="P27" s="37">
        <f t="shared" si="1"/>
        <v>5.2149999999999999</v>
      </c>
      <c r="Q27" s="37">
        <f t="shared" si="2"/>
        <v>2.9162499999999998</v>
      </c>
      <c r="R27" s="37">
        <f t="shared" si="3"/>
        <v>3.76125</v>
      </c>
      <c r="S27" s="37">
        <f t="shared" si="4"/>
        <v>0.60750000000000004</v>
      </c>
      <c r="T27" s="37">
        <f t="shared" si="10"/>
        <v>12.5</v>
      </c>
    </row>
    <row r="28" spans="1:20">
      <c r="A28" s="8" t="s">
        <v>70</v>
      </c>
      <c r="B28" s="197">
        <v>12.5</v>
      </c>
      <c r="C28" s="197">
        <v>12.5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5.2149999999999999</v>
      </c>
      <c r="J28" s="21">
        <f t="shared" si="6"/>
        <v>2.9162499999999998</v>
      </c>
      <c r="K28" s="21">
        <f t="shared" si="7"/>
        <v>3.76125</v>
      </c>
      <c r="L28" s="21">
        <f t="shared" si="8"/>
        <v>0.60750000000000004</v>
      </c>
      <c r="M28" s="157">
        <f t="shared" si="9"/>
        <v>12.5</v>
      </c>
      <c r="N28" s="22"/>
      <c r="P28" s="37">
        <f t="shared" si="1"/>
        <v>5.2149999999999999</v>
      </c>
      <c r="Q28" s="37">
        <f t="shared" si="2"/>
        <v>2.9162499999999998</v>
      </c>
      <c r="R28" s="37">
        <f t="shared" si="3"/>
        <v>3.76125</v>
      </c>
      <c r="S28" s="37">
        <f t="shared" si="4"/>
        <v>0.60750000000000004</v>
      </c>
      <c r="T28" s="37">
        <f t="shared" si="10"/>
        <v>12.5</v>
      </c>
    </row>
    <row r="29" spans="1:20">
      <c r="A29" s="8" t="s">
        <v>71</v>
      </c>
      <c r="B29" s="197">
        <v>12.5</v>
      </c>
      <c r="C29" s="197">
        <v>12.5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5.2149999999999999</v>
      </c>
      <c r="J29" s="21">
        <f t="shared" si="6"/>
        <v>2.9162499999999998</v>
      </c>
      <c r="K29" s="21">
        <f t="shared" si="7"/>
        <v>3.76125</v>
      </c>
      <c r="L29" s="21">
        <f t="shared" si="8"/>
        <v>0.60750000000000004</v>
      </c>
      <c r="M29" s="157">
        <f t="shared" si="9"/>
        <v>12.5</v>
      </c>
      <c r="N29" s="22"/>
      <c r="P29" s="37">
        <f t="shared" si="1"/>
        <v>5.2149999999999999</v>
      </c>
      <c r="Q29" s="37">
        <f t="shared" si="2"/>
        <v>2.9162499999999998</v>
      </c>
      <c r="R29" s="37">
        <f t="shared" si="3"/>
        <v>3.76125</v>
      </c>
      <c r="S29" s="37">
        <f t="shared" si="4"/>
        <v>0.60750000000000004</v>
      </c>
      <c r="T29" s="37">
        <f t="shared" si="10"/>
        <v>12.5</v>
      </c>
    </row>
    <row r="30" spans="1:20">
      <c r="A30" s="8" t="s">
        <v>72</v>
      </c>
      <c r="B30" s="197">
        <v>12.5</v>
      </c>
      <c r="C30" s="197">
        <v>12.5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5.2149999999999999</v>
      </c>
      <c r="J30" s="21">
        <f t="shared" si="6"/>
        <v>2.9162499999999998</v>
      </c>
      <c r="K30" s="21">
        <f t="shared" si="7"/>
        <v>3.76125</v>
      </c>
      <c r="L30" s="21">
        <f t="shared" si="8"/>
        <v>0.60750000000000004</v>
      </c>
      <c r="M30" s="157">
        <f t="shared" si="9"/>
        <v>12.5</v>
      </c>
      <c r="N30" s="22"/>
      <c r="P30" s="37">
        <f t="shared" si="1"/>
        <v>5.2149999999999999</v>
      </c>
      <c r="Q30" s="37">
        <f t="shared" si="2"/>
        <v>2.9162499999999998</v>
      </c>
      <c r="R30" s="37">
        <f t="shared" si="3"/>
        <v>3.76125</v>
      </c>
      <c r="S30" s="37">
        <f t="shared" si="4"/>
        <v>0.60750000000000004</v>
      </c>
      <c r="T30" s="37">
        <f t="shared" si="10"/>
        <v>12.5</v>
      </c>
    </row>
    <row r="31" spans="1:20">
      <c r="A31" s="8" t="s">
        <v>73</v>
      </c>
      <c r="B31" s="197">
        <v>12.5</v>
      </c>
      <c r="C31" s="197">
        <v>12.5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5.2149999999999999</v>
      </c>
      <c r="J31" s="21">
        <f t="shared" si="6"/>
        <v>2.9162499999999998</v>
      </c>
      <c r="K31" s="21">
        <f t="shared" si="7"/>
        <v>3.76125</v>
      </c>
      <c r="L31" s="21">
        <f t="shared" si="8"/>
        <v>0.60750000000000004</v>
      </c>
      <c r="M31" s="157">
        <f t="shared" si="9"/>
        <v>12.5</v>
      </c>
      <c r="N31" s="22"/>
      <c r="P31" s="37">
        <f t="shared" si="1"/>
        <v>5.2149999999999999</v>
      </c>
      <c r="Q31" s="37">
        <f t="shared" si="2"/>
        <v>2.9162499999999998</v>
      </c>
      <c r="R31" s="37">
        <f t="shared" si="3"/>
        <v>3.76125</v>
      </c>
      <c r="S31" s="37">
        <f t="shared" si="4"/>
        <v>0.60750000000000004</v>
      </c>
      <c r="T31" s="37">
        <f t="shared" si="10"/>
        <v>12.5</v>
      </c>
    </row>
    <row r="32" spans="1:20">
      <c r="A32" s="8" t="s">
        <v>74</v>
      </c>
      <c r="B32" s="197">
        <v>12.5</v>
      </c>
      <c r="C32" s="197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57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197">
        <v>12.5</v>
      </c>
      <c r="C33" s="197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7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197">
        <v>12.5</v>
      </c>
      <c r="C34" s="197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57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197">
        <v>12.5</v>
      </c>
      <c r="C35" s="197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57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197">
        <v>12.5</v>
      </c>
      <c r="C36" s="197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57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197">
        <v>12.5</v>
      </c>
      <c r="C37" s="197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57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197">
        <v>12.5</v>
      </c>
      <c r="C38" s="197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57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197">
        <v>12.5</v>
      </c>
      <c r="C39" s="197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57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197">
        <v>12.5</v>
      </c>
      <c r="C40" s="197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57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197">
        <v>12.5</v>
      </c>
      <c r="C41" s="197">
        <v>12.5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5.2149999999999999</v>
      </c>
      <c r="J41" s="21">
        <f t="shared" si="6"/>
        <v>2.9162499999999998</v>
      </c>
      <c r="K41" s="21">
        <f t="shared" si="7"/>
        <v>3.76125</v>
      </c>
      <c r="L41" s="21">
        <f t="shared" si="8"/>
        <v>0.60750000000000004</v>
      </c>
      <c r="M41" s="157">
        <f t="shared" si="9"/>
        <v>12.5</v>
      </c>
      <c r="N41" s="22"/>
      <c r="P41" s="37">
        <f t="shared" si="12"/>
        <v>5.2149999999999999</v>
      </c>
      <c r="Q41" s="37">
        <f t="shared" si="13"/>
        <v>2.9162499999999998</v>
      </c>
      <c r="R41" s="37">
        <f t="shared" si="14"/>
        <v>3.76125</v>
      </c>
      <c r="S41" s="37">
        <f t="shared" si="15"/>
        <v>0.60750000000000004</v>
      </c>
      <c r="T41" s="37">
        <f t="shared" si="10"/>
        <v>12.5</v>
      </c>
    </row>
    <row r="42" spans="1:20">
      <c r="A42" s="8" t="s">
        <v>84</v>
      </c>
      <c r="B42" s="197">
        <v>12.5</v>
      </c>
      <c r="C42" s="197">
        <v>12.5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5.2149999999999999</v>
      </c>
      <c r="J42" s="21">
        <f t="shared" si="6"/>
        <v>2.9162499999999998</v>
      </c>
      <c r="K42" s="21">
        <f t="shared" si="7"/>
        <v>3.76125</v>
      </c>
      <c r="L42" s="21">
        <f t="shared" si="8"/>
        <v>0.60750000000000004</v>
      </c>
      <c r="M42" s="157">
        <f t="shared" si="9"/>
        <v>12.5</v>
      </c>
      <c r="N42" s="22"/>
      <c r="P42" s="37">
        <f t="shared" si="12"/>
        <v>5.2149999999999999</v>
      </c>
      <c r="Q42" s="37">
        <f t="shared" si="13"/>
        <v>2.9162499999999998</v>
      </c>
      <c r="R42" s="37">
        <f t="shared" si="14"/>
        <v>3.76125</v>
      </c>
      <c r="S42" s="37">
        <f t="shared" si="15"/>
        <v>0.60750000000000004</v>
      </c>
      <c r="T42" s="37">
        <f t="shared" si="10"/>
        <v>12.5</v>
      </c>
    </row>
    <row r="43" spans="1:20">
      <c r="A43" s="8" t="s">
        <v>85</v>
      </c>
      <c r="B43" s="197">
        <v>12.5</v>
      </c>
      <c r="C43" s="197">
        <v>12.5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5.2149999999999999</v>
      </c>
      <c r="J43" s="21">
        <f t="shared" si="6"/>
        <v>2.9162499999999998</v>
      </c>
      <c r="K43" s="21">
        <f t="shared" si="7"/>
        <v>3.76125</v>
      </c>
      <c r="L43" s="21">
        <f t="shared" si="8"/>
        <v>0.60750000000000004</v>
      </c>
      <c r="M43" s="157">
        <f t="shared" si="9"/>
        <v>12.5</v>
      </c>
      <c r="N43" s="22"/>
      <c r="P43" s="37">
        <f t="shared" si="12"/>
        <v>5.2149999999999999</v>
      </c>
      <c r="Q43" s="37">
        <f t="shared" si="13"/>
        <v>2.9162499999999998</v>
      </c>
      <c r="R43" s="37">
        <f t="shared" si="14"/>
        <v>3.76125</v>
      </c>
      <c r="S43" s="37">
        <f t="shared" si="15"/>
        <v>0.60750000000000004</v>
      </c>
      <c r="T43" s="37">
        <f t="shared" si="10"/>
        <v>12.5</v>
      </c>
    </row>
    <row r="44" spans="1:20">
      <c r="A44" s="8" t="s">
        <v>86</v>
      </c>
      <c r="B44" s="197">
        <v>12.5</v>
      </c>
      <c r="C44" s="197">
        <v>12.5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5.2149999999999999</v>
      </c>
      <c r="J44" s="21">
        <f t="shared" si="6"/>
        <v>2.9162499999999998</v>
      </c>
      <c r="K44" s="21">
        <f t="shared" si="7"/>
        <v>3.76125</v>
      </c>
      <c r="L44" s="21">
        <f t="shared" si="8"/>
        <v>0.60750000000000004</v>
      </c>
      <c r="M44" s="157">
        <f t="shared" si="9"/>
        <v>12.5</v>
      </c>
      <c r="N44" s="22"/>
      <c r="P44" s="37">
        <f t="shared" si="12"/>
        <v>5.2149999999999999</v>
      </c>
      <c r="Q44" s="37">
        <f t="shared" si="13"/>
        <v>2.9162499999999998</v>
      </c>
      <c r="R44" s="37">
        <f t="shared" si="14"/>
        <v>3.76125</v>
      </c>
      <c r="S44" s="37">
        <f t="shared" si="15"/>
        <v>0.60750000000000004</v>
      </c>
      <c r="T44" s="37">
        <f t="shared" si="10"/>
        <v>12.5</v>
      </c>
    </row>
    <row r="45" spans="1:20">
      <c r="A45" s="8" t="s">
        <v>87</v>
      </c>
      <c r="B45" s="197">
        <v>12.5</v>
      </c>
      <c r="C45" s="197">
        <v>12.5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5.2149999999999999</v>
      </c>
      <c r="J45" s="21">
        <f t="shared" si="6"/>
        <v>2.9162499999999998</v>
      </c>
      <c r="K45" s="21">
        <f t="shared" si="7"/>
        <v>3.76125</v>
      </c>
      <c r="L45" s="21">
        <f t="shared" si="8"/>
        <v>0.60750000000000004</v>
      </c>
      <c r="M45" s="157">
        <f t="shared" si="9"/>
        <v>12.5</v>
      </c>
      <c r="N45" s="22"/>
      <c r="P45" s="37">
        <f t="shared" si="12"/>
        <v>5.2149999999999999</v>
      </c>
      <c r="Q45" s="37">
        <f t="shared" si="13"/>
        <v>2.9162499999999998</v>
      </c>
      <c r="R45" s="37">
        <f t="shared" si="14"/>
        <v>3.76125</v>
      </c>
      <c r="S45" s="37">
        <f t="shared" si="15"/>
        <v>0.60750000000000004</v>
      </c>
      <c r="T45" s="37">
        <f t="shared" si="10"/>
        <v>12.5</v>
      </c>
    </row>
    <row r="46" spans="1:20">
      <c r="A46" s="8" t="s">
        <v>88</v>
      </c>
      <c r="B46" s="197">
        <v>11.5</v>
      </c>
      <c r="C46" s="197">
        <v>11.5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4.7977999999999996</v>
      </c>
      <c r="J46" s="21">
        <f t="shared" si="6"/>
        <v>2.6829499999999995</v>
      </c>
      <c r="K46" s="21">
        <f t="shared" si="7"/>
        <v>3.46035</v>
      </c>
      <c r="L46" s="21">
        <f t="shared" si="8"/>
        <v>0.55889999999999995</v>
      </c>
      <c r="M46" s="157">
        <f t="shared" si="9"/>
        <v>11.499999999999998</v>
      </c>
      <c r="N46" s="22"/>
      <c r="P46" s="37">
        <f t="shared" si="12"/>
        <v>4.7977999999999996</v>
      </c>
      <c r="Q46" s="37">
        <f t="shared" si="13"/>
        <v>2.6829499999999995</v>
      </c>
      <c r="R46" s="37">
        <f t="shared" si="14"/>
        <v>3.46035</v>
      </c>
      <c r="S46" s="37">
        <f t="shared" si="15"/>
        <v>0.55889999999999995</v>
      </c>
      <c r="T46" s="37">
        <f t="shared" si="10"/>
        <v>11.499999999999998</v>
      </c>
    </row>
    <row r="47" spans="1:20">
      <c r="A47" s="8" t="s">
        <v>89</v>
      </c>
      <c r="B47" s="197">
        <v>11.5</v>
      </c>
      <c r="C47" s="197">
        <v>11.5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4.7977999999999996</v>
      </c>
      <c r="J47" s="21">
        <f t="shared" si="6"/>
        <v>2.6829499999999995</v>
      </c>
      <c r="K47" s="21">
        <f t="shared" si="7"/>
        <v>3.46035</v>
      </c>
      <c r="L47" s="21">
        <f t="shared" si="8"/>
        <v>0.55889999999999995</v>
      </c>
      <c r="M47" s="157">
        <f t="shared" si="9"/>
        <v>11.499999999999998</v>
      </c>
      <c r="N47" s="22"/>
      <c r="P47" s="37">
        <f t="shared" si="12"/>
        <v>4.7977999999999996</v>
      </c>
      <c r="Q47" s="37">
        <f t="shared" si="13"/>
        <v>2.6829499999999995</v>
      </c>
      <c r="R47" s="37">
        <f t="shared" si="14"/>
        <v>3.46035</v>
      </c>
      <c r="S47" s="37">
        <f t="shared" si="15"/>
        <v>0.55889999999999995</v>
      </c>
      <c r="T47" s="37">
        <f t="shared" si="10"/>
        <v>11.499999999999998</v>
      </c>
    </row>
    <row r="48" spans="1:20">
      <c r="A48" s="8" t="s">
        <v>90</v>
      </c>
      <c r="B48" s="197">
        <v>11.5</v>
      </c>
      <c r="C48" s="197">
        <v>11.5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4.7977999999999996</v>
      </c>
      <c r="J48" s="21">
        <f t="shared" si="6"/>
        <v>2.6829499999999995</v>
      </c>
      <c r="K48" s="21">
        <f t="shared" si="7"/>
        <v>3.46035</v>
      </c>
      <c r="L48" s="21">
        <f t="shared" si="8"/>
        <v>0.55889999999999995</v>
      </c>
      <c r="M48" s="157">
        <f t="shared" si="9"/>
        <v>11.499999999999998</v>
      </c>
      <c r="N48" s="22"/>
      <c r="P48" s="37">
        <f t="shared" si="12"/>
        <v>4.7977999999999996</v>
      </c>
      <c r="Q48" s="37">
        <f t="shared" si="13"/>
        <v>2.6829499999999995</v>
      </c>
      <c r="R48" s="37">
        <f t="shared" si="14"/>
        <v>3.46035</v>
      </c>
      <c r="S48" s="37">
        <f t="shared" si="15"/>
        <v>0.55889999999999995</v>
      </c>
      <c r="T48" s="37">
        <f t="shared" si="10"/>
        <v>11.499999999999998</v>
      </c>
    </row>
    <row r="49" spans="1:20">
      <c r="A49" s="8" t="s">
        <v>91</v>
      </c>
      <c r="B49" s="197">
        <v>11.5</v>
      </c>
      <c r="C49" s="197">
        <v>11.5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4.7977999999999996</v>
      </c>
      <c r="J49" s="21">
        <f t="shared" si="6"/>
        <v>2.6829499999999995</v>
      </c>
      <c r="K49" s="21">
        <f t="shared" si="7"/>
        <v>3.46035</v>
      </c>
      <c r="L49" s="21">
        <f t="shared" si="8"/>
        <v>0.55889999999999995</v>
      </c>
      <c r="M49" s="157">
        <f t="shared" si="9"/>
        <v>11.499999999999998</v>
      </c>
      <c r="N49" s="22"/>
      <c r="P49" s="37">
        <f t="shared" si="12"/>
        <v>4.7977999999999996</v>
      </c>
      <c r="Q49" s="37">
        <f t="shared" si="13"/>
        <v>2.6829499999999995</v>
      </c>
      <c r="R49" s="37">
        <f t="shared" si="14"/>
        <v>3.46035</v>
      </c>
      <c r="S49" s="37">
        <f t="shared" si="15"/>
        <v>0.55889999999999995</v>
      </c>
      <c r="T49" s="37">
        <f t="shared" si="10"/>
        <v>11.499999999999998</v>
      </c>
    </row>
    <row r="50" spans="1:20">
      <c r="A50" s="8" t="s">
        <v>92</v>
      </c>
      <c r="B50" s="197">
        <v>11.5</v>
      </c>
      <c r="C50" s="197">
        <v>11.5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4.7977999999999996</v>
      </c>
      <c r="J50" s="21">
        <f t="shared" si="6"/>
        <v>2.6829499999999995</v>
      </c>
      <c r="K50" s="21">
        <f t="shared" si="7"/>
        <v>3.46035</v>
      </c>
      <c r="L50" s="21">
        <f t="shared" si="8"/>
        <v>0.55889999999999995</v>
      </c>
      <c r="M50" s="157">
        <f t="shared" si="9"/>
        <v>11.499999999999998</v>
      </c>
      <c r="N50" s="22"/>
      <c r="P50" s="37">
        <f t="shared" si="12"/>
        <v>4.7977999999999996</v>
      </c>
      <c r="Q50" s="37">
        <f t="shared" si="13"/>
        <v>2.6829499999999995</v>
      </c>
      <c r="R50" s="37">
        <f t="shared" si="14"/>
        <v>3.46035</v>
      </c>
      <c r="S50" s="37">
        <f t="shared" si="15"/>
        <v>0.55889999999999995</v>
      </c>
      <c r="T50" s="37">
        <f t="shared" si="10"/>
        <v>11.499999999999998</v>
      </c>
    </row>
    <row r="51" spans="1:20">
      <c r="A51" s="8" t="s">
        <v>93</v>
      </c>
      <c r="B51" s="197">
        <v>11.5</v>
      </c>
      <c r="C51" s="197">
        <v>11.5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4.7977999999999996</v>
      </c>
      <c r="J51" s="21">
        <f t="shared" si="6"/>
        <v>2.6829499999999995</v>
      </c>
      <c r="K51" s="21">
        <f t="shared" si="7"/>
        <v>3.46035</v>
      </c>
      <c r="L51" s="21">
        <f t="shared" si="8"/>
        <v>0.55889999999999995</v>
      </c>
      <c r="M51" s="157">
        <f t="shared" si="9"/>
        <v>11.499999999999998</v>
      </c>
      <c r="N51" s="22"/>
      <c r="P51" s="37">
        <f t="shared" si="12"/>
        <v>4.7977999999999996</v>
      </c>
      <c r="Q51" s="37">
        <f t="shared" si="13"/>
        <v>2.6829499999999995</v>
      </c>
      <c r="R51" s="37">
        <f t="shared" si="14"/>
        <v>3.46035</v>
      </c>
      <c r="S51" s="37">
        <f t="shared" si="15"/>
        <v>0.55889999999999995</v>
      </c>
      <c r="T51" s="37">
        <f t="shared" si="10"/>
        <v>11.499999999999998</v>
      </c>
    </row>
    <row r="52" spans="1:20">
      <c r="A52" s="8" t="s">
        <v>94</v>
      </c>
      <c r="B52" s="197">
        <v>11.5</v>
      </c>
      <c r="C52" s="197">
        <v>11.5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4.7977999999999996</v>
      </c>
      <c r="J52" s="21">
        <f t="shared" si="6"/>
        <v>2.6829499999999995</v>
      </c>
      <c r="K52" s="21">
        <f t="shared" si="7"/>
        <v>3.46035</v>
      </c>
      <c r="L52" s="21">
        <f t="shared" si="8"/>
        <v>0.55889999999999995</v>
      </c>
      <c r="M52" s="157">
        <f t="shared" si="9"/>
        <v>11.499999999999998</v>
      </c>
      <c r="N52" s="22"/>
      <c r="P52" s="37">
        <f t="shared" si="12"/>
        <v>4.7977999999999996</v>
      </c>
      <c r="Q52" s="37">
        <f t="shared" si="13"/>
        <v>2.6829499999999995</v>
      </c>
      <c r="R52" s="37">
        <f t="shared" si="14"/>
        <v>3.46035</v>
      </c>
      <c r="S52" s="37">
        <f t="shared" si="15"/>
        <v>0.55889999999999995</v>
      </c>
      <c r="T52" s="37">
        <f t="shared" si="10"/>
        <v>11.499999999999998</v>
      </c>
    </row>
    <row r="53" spans="1:20">
      <c r="A53" s="8" t="s">
        <v>95</v>
      </c>
      <c r="B53" s="197">
        <v>11.5</v>
      </c>
      <c r="C53" s="197">
        <v>11.5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4.7977999999999996</v>
      </c>
      <c r="J53" s="21">
        <f t="shared" si="6"/>
        <v>2.6829499999999995</v>
      </c>
      <c r="K53" s="21">
        <f t="shared" si="7"/>
        <v>3.46035</v>
      </c>
      <c r="L53" s="21">
        <f t="shared" si="8"/>
        <v>0.55889999999999995</v>
      </c>
      <c r="M53" s="157">
        <f t="shared" si="9"/>
        <v>11.499999999999998</v>
      </c>
      <c r="N53" s="22"/>
      <c r="P53" s="37">
        <f t="shared" si="12"/>
        <v>4.7977999999999996</v>
      </c>
      <c r="Q53" s="37">
        <f t="shared" si="13"/>
        <v>2.6829499999999995</v>
      </c>
      <c r="R53" s="37">
        <f t="shared" si="14"/>
        <v>3.46035</v>
      </c>
      <c r="S53" s="37">
        <f t="shared" si="15"/>
        <v>0.55889999999999995</v>
      </c>
      <c r="T53" s="37">
        <f t="shared" si="10"/>
        <v>11.499999999999998</v>
      </c>
    </row>
    <row r="54" spans="1:20">
      <c r="A54" s="8" t="s">
        <v>96</v>
      </c>
      <c r="B54" s="197">
        <v>11.5</v>
      </c>
      <c r="C54" s="197">
        <v>11.5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4.7977999999999996</v>
      </c>
      <c r="J54" s="21">
        <f t="shared" si="6"/>
        <v>2.6829499999999995</v>
      </c>
      <c r="K54" s="21">
        <f t="shared" si="7"/>
        <v>3.46035</v>
      </c>
      <c r="L54" s="21">
        <f t="shared" si="8"/>
        <v>0.55889999999999995</v>
      </c>
      <c r="M54" s="157">
        <f t="shared" si="9"/>
        <v>11.499999999999998</v>
      </c>
      <c r="N54" s="22"/>
      <c r="P54" s="37">
        <f t="shared" si="12"/>
        <v>4.7977999999999996</v>
      </c>
      <c r="Q54" s="37">
        <f t="shared" si="13"/>
        <v>2.6829499999999995</v>
      </c>
      <c r="R54" s="37">
        <f t="shared" si="14"/>
        <v>3.46035</v>
      </c>
      <c r="S54" s="37">
        <f t="shared" si="15"/>
        <v>0.55889999999999995</v>
      </c>
      <c r="T54" s="37">
        <f t="shared" si="10"/>
        <v>11.499999999999998</v>
      </c>
    </row>
    <row r="55" spans="1:20">
      <c r="A55" s="8" t="s">
        <v>97</v>
      </c>
      <c r="B55" s="197">
        <v>11.5</v>
      </c>
      <c r="C55" s="197">
        <v>11.5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4.7977999999999996</v>
      </c>
      <c r="J55" s="21">
        <f t="shared" si="6"/>
        <v>2.6829499999999995</v>
      </c>
      <c r="K55" s="21">
        <f t="shared" si="7"/>
        <v>3.46035</v>
      </c>
      <c r="L55" s="21">
        <f t="shared" si="8"/>
        <v>0.55889999999999995</v>
      </c>
      <c r="M55" s="157">
        <f t="shared" si="9"/>
        <v>11.499999999999998</v>
      </c>
      <c r="N55" s="22"/>
      <c r="P55" s="37">
        <f t="shared" si="12"/>
        <v>4.7977999999999996</v>
      </c>
      <c r="Q55" s="37">
        <f t="shared" si="13"/>
        <v>2.6829499999999995</v>
      </c>
      <c r="R55" s="37">
        <f t="shared" si="14"/>
        <v>3.46035</v>
      </c>
      <c r="S55" s="37">
        <f t="shared" si="15"/>
        <v>0.55889999999999995</v>
      </c>
      <c r="T55" s="37">
        <f t="shared" si="10"/>
        <v>11.499999999999998</v>
      </c>
    </row>
    <row r="56" spans="1:20">
      <c r="A56" s="8" t="s">
        <v>98</v>
      </c>
      <c r="B56" s="197">
        <v>11.5</v>
      </c>
      <c r="C56" s="197">
        <v>11.5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4.7977999999999996</v>
      </c>
      <c r="J56" s="21">
        <f t="shared" si="6"/>
        <v>2.6829499999999995</v>
      </c>
      <c r="K56" s="21">
        <f t="shared" si="7"/>
        <v>3.46035</v>
      </c>
      <c r="L56" s="21">
        <f t="shared" si="8"/>
        <v>0.55889999999999995</v>
      </c>
      <c r="M56" s="157">
        <f t="shared" si="9"/>
        <v>11.499999999999998</v>
      </c>
      <c r="N56" s="22"/>
      <c r="P56" s="37">
        <f t="shared" si="12"/>
        <v>4.7977999999999996</v>
      </c>
      <c r="Q56" s="37">
        <f t="shared" si="13"/>
        <v>2.6829499999999995</v>
      </c>
      <c r="R56" s="37">
        <f t="shared" si="14"/>
        <v>3.46035</v>
      </c>
      <c r="S56" s="37">
        <f t="shared" si="15"/>
        <v>0.55889999999999995</v>
      </c>
      <c r="T56" s="37">
        <f t="shared" si="10"/>
        <v>11.499999999999998</v>
      </c>
    </row>
    <row r="57" spans="1:20">
      <c r="A57" s="8" t="s">
        <v>99</v>
      </c>
      <c r="B57" s="197">
        <v>11.5</v>
      </c>
      <c r="C57" s="197">
        <v>11.5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4.7977999999999996</v>
      </c>
      <c r="J57" s="21">
        <f t="shared" si="6"/>
        <v>2.6829499999999995</v>
      </c>
      <c r="K57" s="21">
        <f t="shared" si="7"/>
        <v>3.46035</v>
      </c>
      <c r="L57" s="21">
        <f t="shared" si="8"/>
        <v>0.55889999999999995</v>
      </c>
      <c r="M57" s="157">
        <f t="shared" si="9"/>
        <v>11.499999999999998</v>
      </c>
      <c r="N57" s="22"/>
      <c r="P57" s="37">
        <f t="shared" si="12"/>
        <v>4.7977999999999996</v>
      </c>
      <c r="Q57" s="37">
        <f t="shared" si="13"/>
        <v>2.6829499999999995</v>
      </c>
      <c r="R57" s="37">
        <f t="shared" si="14"/>
        <v>3.46035</v>
      </c>
      <c r="S57" s="37">
        <f t="shared" si="15"/>
        <v>0.55889999999999995</v>
      </c>
      <c r="T57" s="37">
        <f t="shared" si="10"/>
        <v>11.499999999999998</v>
      </c>
    </row>
    <row r="58" spans="1:20">
      <c r="A58" s="8" t="s">
        <v>100</v>
      </c>
      <c r="B58" s="197">
        <v>11.5</v>
      </c>
      <c r="C58" s="197">
        <v>11.5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4.7977999999999996</v>
      </c>
      <c r="J58" s="21">
        <f t="shared" si="6"/>
        <v>2.6829499999999995</v>
      </c>
      <c r="K58" s="21">
        <f t="shared" si="7"/>
        <v>3.46035</v>
      </c>
      <c r="L58" s="21">
        <f t="shared" si="8"/>
        <v>0.55889999999999995</v>
      </c>
      <c r="M58" s="157">
        <f t="shared" si="9"/>
        <v>11.499999999999998</v>
      </c>
      <c r="N58" s="22"/>
      <c r="P58" s="37">
        <f t="shared" si="12"/>
        <v>4.7977999999999996</v>
      </c>
      <c r="Q58" s="37">
        <f t="shared" si="13"/>
        <v>2.6829499999999995</v>
      </c>
      <c r="R58" s="37">
        <f t="shared" si="14"/>
        <v>3.46035</v>
      </c>
      <c r="S58" s="37">
        <f t="shared" si="15"/>
        <v>0.55889999999999995</v>
      </c>
      <c r="T58" s="37">
        <f t="shared" si="10"/>
        <v>11.499999999999998</v>
      </c>
    </row>
    <row r="59" spans="1:20">
      <c r="A59" s="8" t="s">
        <v>101</v>
      </c>
      <c r="B59" s="197">
        <v>11.5</v>
      </c>
      <c r="C59" s="197">
        <v>11.5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4.7977999999999996</v>
      </c>
      <c r="J59" s="21">
        <f t="shared" si="6"/>
        <v>2.6829499999999995</v>
      </c>
      <c r="K59" s="21">
        <f t="shared" si="7"/>
        <v>3.46035</v>
      </c>
      <c r="L59" s="21">
        <f t="shared" si="8"/>
        <v>0.55889999999999995</v>
      </c>
      <c r="M59" s="157">
        <f t="shared" si="9"/>
        <v>11.499999999999998</v>
      </c>
      <c r="N59" s="22"/>
      <c r="P59" s="37">
        <f t="shared" si="12"/>
        <v>4.7977999999999996</v>
      </c>
      <c r="Q59" s="37">
        <f t="shared" si="13"/>
        <v>2.6829499999999995</v>
      </c>
      <c r="R59" s="37">
        <f t="shared" si="14"/>
        <v>3.46035</v>
      </c>
      <c r="S59" s="37">
        <f t="shared" si="15"/>
        <v>0.55889999999999995</v>
      </c>
      <c r="T59" s="37">
        <f t="shared" si="10"/>
        <v>11.499999999999998</v>
      </c>
    </row>
    <row r="60" spans="1:20">
      <c r="A60" s="8" t="s">
        <v>102</v>
      </c>
      <c r="B60" s="197">
        <v>11.5</v>
      </c>
      <c r="C60" s="197">
        <v>11.5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4.7977999999999996</v>
      </c>
      <c r="J60" s="21">
        <f t="shared" si="6"/>
        <v>2.6829499999999995</v>
      </c>
      <c r="K60" s="21">
        <f t="shared" si="7"/>
        <v>3.46035</v>
      </c>
      <c r="L60" s="21">
        <f t="shared" si="8"/>
        <v>0.55889999999999995</v>
      </c>
      <c r="M60" s="157">
        <f t="shared" si="9"/>
        <v>11.499999999999998</v>
      </c>
      <c r="N60" s="22"/>
      <c r="P60" s="37">
        <f t="shared" si="12"/>
        <v>4.7977999999999996</v>
      </c>
      <c r="Q60" s="37">
        <f t="shared" si="13"/>
        <v>2.6829499999999995</v>
      </c>
      <c r="R60" s="37">
        <f t="shared" si="14"/>
        <v>3.46035</v>
      </c>
      <c r="S60" s="37">
        <f t="shared" si="15"/>
        <v>0.55889999999999995</v>
      </c>
      <c r="T60" s="37">
        <f t="shared" si="10"/>
        <v>11.499999999999998</v>
      </c>
    </row>
    <row r="61" spans="1:20">
      <c r="A61" s="8" t="s">
        <v>103</v>
      </c>
      <c r="B61" s="197">
        <v>11.5</v>
      </c>
      <c r="C61" s="197">
        <v>11.5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4.7977999999999996</v>
      </c>
      <c r="J61" s="21">
        <f t="shared" si="6"/>
        <v>2.6829499999999995</v>
      </c>
      <c r="K61" s="21">
        <f t="shared" si="7"/>
        <v>3.46035</v>
      </c>
      <c r="L61" s="21">
        <f t="shared" si="8"/>
        <v>0.55889999999999995</v>
      </c>
      <c r="M61" s="157">
        <f t="shared" si="9"/>
        <v>11.499999999999998</v>
      </c>
      <c r="N61" s="22"/>
      <c r="P61" s="37">
        <f t="shared" si="12"/>
        <v>4.7977999999999996</v>
      </c>
      <c r="Q61" s="37">
        <f t="shared" si="13"/>
        <v>2.6829499999999995</v>
      </c>
      <c r="R61" s="37">
        <f t="shared" si="14"/>
        <v>3.46035</v>
      </c>
      <c r="S61" s="37">
        <f t="shared" si="15"/>
        <v>0.55889999999999995</v>
      </c>
      <c r="T61" s="37">
        <f t="shared" si="10"/>
        <v>11.499999999999998</v>
      </c>
    </row>
    <row r="62" spans="1:20">
      <c r="A62" s="8" t="s">
        <v>104</v>
      </c>
      <c r="B62" s="197">
        <v>11.5</v>
      </c>
      <c r="C62" s="197">
        <v>11.5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4.7977999999999996</v>
      </c>
      <c r="J62" s="21">
        <f t="shared" si="6"/>
        <v>2.6829499999999995</v>
      </c>
      <c r="K62" s="21">
        <f t="shared" si="7"/>
        <v>3.46035</v>
      </c>
      <c r="L62" s="21">
        <f t="shared" si="8"/>
        <v>0.55889999999999995</v>
      </c>
      <c r="M62" s="157">
        <f t="shared" si="9"/>
        <v>11.499999999999998</v>
      </c>
      <c r="N62" s="22"/>
      <c r="P62" s="37">
        <f t="shared" si="12"/>
        <v>4.7977999999999996</v>
      </c>
      <c r="Q62" s="37">
        <f t="shared" si="13"/>
        <v>2.6829499999999995</v>
      </c>
      <c r="R62" s="37">
        <f t="shared" si="14"/>
        <v>3.46035</v>
      </c>
      <c r="S62" s="37">
        <f t="shared" si="15"/>
        <v>0.55889999999999995</v>
      </c>
      <c r="T62" s="37">
        <f t="shared" si="10"/>
        <v>11.499999999999998</v>
      </c>
    </row>
    <row r="63" spans="1:20">
      <c r="A63" s="8" t="s">
        <v>105</v>
      </c>
      <c r="B63" s="197">
        <v>11.5</v>
      </c>
      <c r="C63" s="197">
        <v>11.5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4.7977999999999996</v>
      </c>
      <c r="J63" s="21">
        <f t="shared" si="6"/>
        <v>2.6829499999999995</v>
      </c>
      <c r="K63" s="21">
        <f t="shared" si="7"/>
        <v>3.46035</v>
      </c>
      <c r="L63" s="21">
        <f t="shared" si="8"/>
        <v>0.55889999999999995</v>
      </c>
      <c r="M63" s="157">
        <f t="shared" si="9"/>
        <v>11.499999999999998</v>
      </c>
      <c r="N63" s="22"/>
      <c r="P63" s="37">
        <f t="shared" si="12"/>
        <v>4.7977999999999996</v>
      </c>
      <c r="Q63" s="37">
        <f t="shared" si="13"/>
        <v>2.6829499999999995</v>
      </c>
      <c r="R63" s="37">
        <f t="shared" si="14"/>
        <v>3.46035</v>
      </c>
      <c r="S63" s="37">
        <f t="shared" si="15"/>
        <v>0.55889999999999995</v>
      </c>
      <c r="T63" s="37">
        <f t="shared" si="10"/>
        <v>11.499999999999998</v>
      </c>
    </row>
    <row r="64" spans="1:20">
      <c r="A64" s="8" t="s">
        <v>106</v>
      </c>
      <c r="B64" s="197">
        <v>11.5</v>
      </c>
      <c r="C64" s="197">
        <v>11.5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4.7977999999999996</v>
      </c>
      <c r="J64" s="21">
        <f t="shared" si="6"/>
        <v>2.6829499999999995</v>
      </c>
      <c r="K64" s="21">
        <f t="shared" si="7"/>
        <v>3.46035</v>
      </c>
      <c r="L64" s="21">
        <f t="shared" si="8"/>
        <v>0.55889999999999995</v>
      </c>
      <c r="M64" s="157">
        <f t="shared" si="9"/>
        <v>11.499999999999998</v>
      </c>
      <c r="N64" s="22"/>
      <c r="P64" s="37">
        <f t="shared" si="12"/>
        <v>4.7977999999999996</v>
      </c>
      <c r="Q64" s="37">
        <f t="shared" si="13"/>
        <v>2.6829499999999995</v>
      </c>
      <c r="R64" s="37">
        <f t="shared" si="14"/>
        <v>3.46035</v>
      </c>
      <c r="S64" s="37">
        <f t="shared" si="15"/>
        <v>0.55889999999999995</v>
      </c>
      <c r="T64" s="37">
        <f t="shared" si="10"/>
        <v>11.499999999999998</v>
      </c>
    </row>
    <row r="65" spans="1:20">
      <c r="A65" s="8" t="s">
        <v>107</v>
      </c>
      <c r="B65" s="197">
        <v>11.5</v>
      </c>
      <c r="C65" s="197">
        <v>11.5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4.7977999999999996</v>
      </c>
      <c r="J65" s="21">
        <f t="shared" si="6"/>
        <v>2.6829499999999995</v>
      </c>
      <c r="K65" s="21">
        <f t="shared" si="7"/>
        <v>3.46035</v>
      </c>
      <c r="L65" s="21">
        <f t="shared" si="8"/>
        <v>0.55889999999999995</v>
      </c>
      <c r="M65" s="157">
        <f t="shared" si="9"/>
        <v>11.499999999999998</v>
      </c>
      <c r="N65" s="22"/>
      <c r="P65" s="37">
        <f t="shared" si="12"/>
        <v>4.7977999999999996</v>
      </c>
      <c r="Q65" s="37">
        <f t="shared" si="13"/>
        <v>2.6829499999999995</v>
      </c>
      <c r="R65" s="37">
        <f t="shared" si="14"/>
        <v>3.46035</v>
      </c>
      <c r="S65" s="37">
        <f t="shared" si="15"/>
        <v>0.55889999999999995</v>
      </c>
      <c r="T65" s="37">
        <f t="shared" si="10"/>
        <v>11.499999999999998</v>
      </c>
    </row>
    <row r="66" spans="1:20">
      <c r="A66" s="8" t="s">
        <v>108</v>
      </c>
      <c r="B66" s="197">
        <v>11.5</v>
      </c>
      <c r="C66" s="197">
        <v>11.5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4.7977999999999996</v>
      </c>
      <c r="J66" s="21">
        <f t="shared" si="6"/>
        <v>2.6829499999999995</v>
      </c>
      <c r="K66" s="21">
        <f t="shared" si="7"/>
        <v>3.46035</v>
      </c>
      <c r="L66" s="21">
        <f t="shared" si="8"/>
        <v>0.55889999999999995</v>
      </c>
      <c r="M66" s="157">
        <f t="shared" si="9"/>
        <v>11.499999999999998</v>
      </c>
      <c r="N66" s="22"/>
      <c r="P66" s="37">
        <f t="shared" si="12"/>
        <v>4.7977999999999996</v>
      </c>
      <c r="Q66" s="37">
        <f t="shared" si="13"/>
        <v>2.6829499999999995</v>
      </c>
      <c r="R66" s="37">
        <f t="shared" si="14"/>
        <v>3.46035</v>
      </c>
      <c r="S66" s="37">
        <f t="shared" si="15"/>
        <v>0.55889999999999995</v>
      </c>
      <c r="T66" s="37">
        <f t="shared" si="10"/>
        <v>11.499999999999998</v>
      </c>
    </row>
    <row r="67" spans="1:20">
      <c r="A67" s="8" t="s">
        <v>109</v>
      </c>
      <c r="B67" s="197">
        <v>11.5</v>
      </c>
      <c r="C67" s="197">
        <v>11.5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4.7977999999999996</v>
      </c>
      <c r="J67" s="21">
        <f t="shared" si="6"/>
        <v>2.6829499999999995</v>
      </c>
      <c r="K67" s="21">
        <f t="shared" si="7"/>
        <v>3.46035</v>
      </c>
      <c r="L67" s="21">
        <f t="shared" si="8"/>
        <v>0.55889999999999995</v>
      </c>
      <c r="M67" s="157">
        <f t="shared" si="9"/>
        <v>11.499999999999998</v>
      </c>
      <c r="N67" s="22"/>
      <c r="P67" s="37">
        <f t="shared" ref="P67:P98" si="17">I67</f>
        <v>4.7977999999999996</v>
      </c>
      <c r="Q67" s="37">
        <f t="shared" ref="Q67:Q98" si="18">J67</f>
        <v>2.6829499999999995</v>
      </c>
      <c r="R67" s="37">
        <f t="shared" ref="R67:R98" si="19">K67</f>
        <v>3.46035</v>
      </c>
      <c r="S67" s="37">
        <f t="shared" ref="S67:S98" si="20">L67</f>
        <v>0.55889999999999995</v>
      </c>
      <c r="T67" s="37">
        <f t="shared" si="10"/>
        <v>11.499999999999998</v>
      </c>
    </row>
    <row r="68" spans="1:20">
      <c r="A68" s="8" t="s">
        <v>110</v>
      </c>
      <c r="B68" s="197">
        <v>11.5</v>
      </c>
      <c r="C68" s="197">
        <v>11.5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4.7977999999999996</v>
      </c>
      <c r="J68" s="21">
        <f t="shared" ref="J68:J98" si="22">C68*E68/100</f>
        <v>2.6829499999999995</v>
      </c>
      <c r="K68" s="21">
        <f t="shared" ref="K68:K98" si="23">C68*F68/100</f>
        <v>3.46035</v>
      </c>
      <c r="L68" s="21">
        <f t="shared" ref="L68:L98" si="24">C68*G68/100</f>
        <v>0.55889999999999995</v>
      </c>
      <c r="M68" s="157">
        <f t="shared" ref="M68:M98" si="25">SUM(I68:L68)</f>
        <v>11.499999999999998</v>
      </c>
      <c r="N68" s="22"/>
      <c r="P68" s="37">
        <f t="shared" si="17"/>
        <v>4.7977999999999996</v>
      </c>
      <c r="Q68" s="37">
        <f t="shared" si="18"/>
        <v>2.6829499999999995</v>
      </c>
      <c r="R68" s="37">
        <f t="shared" si="19"/>
        <v>3.46035</v>
      </c>
      <c r="S68" s="37">
        <f t="shared" si="20"/>
        <v>0.55889999999999995</v>
      </c>
      <c r="T68" s="37">
        <f t="shared" ref="T68:T99" si="26">SUM(P68:S68)</f>
        <v>11.499999999999998</v>
      </c>
    </row>
    <row r="69" spans="1:20">
      <c r="A69" s="8" t="s">
        <v>111</v>
      </c>
      <c r="B69" s="197">
        <v>11.5</v>
      </c>
      <c r="C69" s="197">
        <v>11.5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4.7977999999999996</v>
      </c>
      <c r="J69" s="21">
        <f t="shared" si="22"/>
        <v>2.6829499999999995</v>
      </c>
      <c r="K69" s="21">
        <f t="shared" si="23"/>
        <v>3.46035</v>
      </c>
      <c r="L69" s="21">
        <f t="shared" si="24"/>
        <v>0.55889999999999995</v>
      </c>
      <c r="M69" s="157">
        <f t="shared" si="25"/>
        <v>11.499999999999998</v>
      </c>
      <c r="N69" s="22"/>
      <c r="P69" s="37">
        <f t="shared" si="17"/>
        <v>4.7977999999999996</v>
      </c>
      <c r="Q69" s="37">
        <f t="shared" si="18"/>
        <v>2.6829499999999995</v>
      </c>
      <c r="R69" s="37">
        <f t="shared" si="19"/>
        <v>3.46035</v>
      </c>
      <c r="S69" s="37">
        <f t="shared" si="20"/>
        <v>0.55889999999999995</v>
      </c>
      <c r="T69" s="37">
        <f t="shared" si="26"/>
        <v>11.499999999999998</v>
      </c>
    </row>
    <row r="70" spans="1:20">
      <c r="A70" s="8" t="s">
        <v>112</v>
      </c>
      <c r="B70" s="197">
        <v>11.5</v>
      </c>
      <c r="C70" s="197">
        <v>11.5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4.7977999999999996</v>
      </c>
      <c r="J70" s="21">
        <f t="shared" si="22"/>
        <v>2.6829499999999995</v>
      </c>
      <c r="K70" s="21">
        <f t="shared" si="23"/>
        <v>3.46035</v>
      </c>
      <c r="L70" s="21">
        <f t="shared" si="24"/>
        <v>0.55889999999999995</v>
      </c>
      <c r="M70" s="157">
        <f t="shared" si="25"/>
        <v>11.499999999999998</v>
      </c>
      <c r="N70" s="22"/>
      <c r="P70" s="37">
        <f t="shared" si="17"/>
        <v>4.7977999999999996</v>
      </c>
      <c r="Q70" s="37">
        <f t="shared" si="18"/>
        <v>2.6829499999999995</v>
      </c>
      <c r="R70" s="37">
        <f t="shared" si="19"/>
        <v>3.46035</v>
      </c>
      <c r="S70" s="37">
        <f t="shared" si="20"/>
        <v>0.55889999999999995</v>
      </c>
      <c r="T70" s="37">
        <f t="shared" si="26"/>
        <v>11.499999999999998</v>
      </c>
    </row>
    <row r="71" spans="1:20">
      <c r="A71" s="8" t="s">
        <v>113</v>
      </c>
      <c r="B71" s="197">
        <v>10.5</v>
      </c>
      <c r="C71" s="197">
        <v>10.5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4.3806000000000003</v>
      </c>
      <c r="J71" s="21">
        <f t="shared" si="22"/>
        <v>2.4496499999999997</v>
      </c>
      <c r="K71" s="21">
        <f t="shared" si="23"/>
        <v>3.1594500000000001</v>
      </c>
      <c r="L71" s="21">
        <f t="shared" si="24"/>
        <v>0.51029999999999998</v>
      </c>
      <c r="M71" s="157">
        <f t="shared" si="25"/>
        <v>10.5</v>
      </c>
      <c r="N71" s="22"/>
      <c r="P71" s="37">
        <f t="shared" si="17"/>
        <v>4.3806000000000003</v>
      </c>
      <c r="Q71" s="37">
        <f t="shared" si="18"/>
        <v>2.4496499999999997</v>
      </c>
      <c r="R71" s="37">
        <f t="shared" si="19"/>
        <v>3.1594500000000001</v>
      </c>
      <c r="S71" s="37">
        <f t="shared" si="20"/>
        <v>0.51029999999999998</v>
      </c>
      <c r="T71" s="37">
        <f t="shared" si="26"/>
        <v>10.5</v>
      </c>
    </row>
    <row r="72" spans="1:20">
      <c r="A72" s="8" t="s">
        <v>114</v>
      </c>
      <c r="B72" s="197">
        <v>10.5</v>
      </c>
      <c r="C72" s="197">
        <v>10.5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4.3806000000000003</v>
      </c>
      <c r="J72" s="21">
        <f t="shared" si="22"/>
        <v>2.4496499999999997</v>
      </c>
      <c r="K72" s="21">
        <f t="shared" si="23"/>
        <v>3.1594500000000001</v>
      </c>
      <c r="L72" s="21">
        <f t="shared" si="24"/>
        <v>0.51029999999999998</v>
      </c>
      <c r="M72" s="157">
        <f t="shared" si="25"/>
        <v>10.5</v>
      </c>
      <c r="N72" s="22"/>
      <c r="P72" s="37">
        <f t="shared" si="17"/>
        <v>4.3806000000000003</v>
      </c>
      <c r="Q72" s="37">
        <f t="shared" si="18"/>
        <v>2.4496499999999997</v>
      </c>
      <c r="R72" s="37">
        <f t="shared" si="19"/>
        <v>3.1594500000000001</v>
      </c>
      <c r="S72" s="37">
        <f t="shared" si="20"/>
        <v>0.51029999999999998</v>
      </c>
      <c r="T72" s="37">
        <f t="shared" si="26"/>
        <v>10.5</v>
      </c>
    </row>
    <row r="73" spans="1:20">
      <c r="A73" s="8" t="s">
        <v>115</v>
      </c>
      <c r="B73" s="197">
        <v>10.5</v>
      </c>
      <c r="C73" s="197">
        <v>10.5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4.3806000000000003</v>
      </c>
      <c r="J73" s="21">
        <f t="shared" si="22"/>
        <v>2.4496499999999997</v>
      </c>
      <c r="K73" s="21">
        <f t="shared" si="23"/>
        <v>3.1594500000000001</v>
      </c>
      <c r="L73" s="21">
        <f t="shared" si="24"/>
        <v>0.51029999999999998</v>
      </c>
      <c r="M73" s="157">
        <f t="shared" si="25"/>
        <v>10.5</v>
      </c>
      <c r="N73" s="22"/>
      <c r="P73" s="37">
        <f t="shared" si="17"/>
        <v>4.3806000000000003</v>
      </c>
      <c r="Q73" s="37">
        <f t="shared" si="18"/>
        <v>2.4496499999999997</v>
      </c>
      <c r="R73" s="37">
        <f t="shared" si="19"/>
        <v>3.1594500000000001</v>
      </c>
      <c r="S73" s="37">
        <f t="shared" si="20"/>
        <v>0.51029999999999998</v>
      </c>
      <c r="T73" s="37">
        <f t="shared" si="26"/>
        <v>10.5</v>
      </c>
    </row>
    <row r="74" spans="1:20">
      <c r="A74" s="8" t="s">
        <v>116</v>
      </c>
      <c r="B74" s="197">
        <v>10.5</v>
      </c>
      <c r="C74" s="197">
        <v>10.5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4.3806000000000003</v>
      </c>
      <c r="J74" s="21">
        <f t="shared" si="22"/>
        <v>2.4496499999999997</v>
      </c>
      <c r="K74" s="21">
        <f t="shared" si="23"/>
        <v>3.1594500000000001</v>
      </c>
      <c r="L74" s="21">
        <f t="shared" si="24"/>
        <v>0.51029999999999998</v>
      </c>
      <c r="M74" s="157">
        <f t="shared" si="25"/>
        <v>10.5</v>
      </c>
      <c r="N74" s="22"/>
      <c r="P74" s="37">
        <f t="shared" si="17"/>
        <v>4.3806000000000003</v>
      </c>
      <c r="Q74" s="37">
        <f t="shared" si="18"/>
        <v>2.4496499999999997</v>
      </c>
      <c r="R74" s="37">
        <f t="shared" si="19"/>
        <v>3.1594500000000001</v>
      </c>
      <c r="S74" s="37">
        <f t="shared" si="20"/>
        <v>0.51029999999999998</v>
      </c>
      <c r="T74" s="37">
        <f t="shared" si="26"/>
        <v>10.5</v>
      </c>
    </row>
    <row r="75" spans="1:20">
      <c r="A75" s="8" t="s">
        <v>117</v>
      </c>
      <c r="B75" s="197">
        <v>10.5</v>
      </c>
      <c r="C75" s="197">
        <v>10.5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4.3806000000000003</v>
      </c>
      <c r="J75" s="21">
        <f t="shared" si="22"/>
        <v>2.4496499999999997</v>
      </c>
      <c r="K75" s="21">
        <f t="shared" si="23"/>
        <v>3.1594500000000001</v>
      </c>
      <c r="L75" s="21">
        <f t="shared" si="24"/>
        <v>0.51029999999999998</v>
      </c>
      <c r="M75" s="157">
        <f t="shared" si="25"/>
        <v>10.5</v>
      </c>
      <c r="N75" s="22"/>
      <c r="P75" s="37">
        <f t="shared" si="17"/>
        <v>4.3806000000000003</v>
      </c>
      <c r="Q75" s="37">
        <f t="shared" si="18"/>
        <v>2.4496499999999997</v>
      </c>
      <c r="R75" s="37">
        <f t="shared" si="19"/>
        <v>3.1594500000000001</v>
      </c>
      <c r="S75" s="37">
        <f t="shared" si="20"/>
        <v>0.51029999999999998</v>
      </c>
      <c r="T75" s="37">
        <f t="shared" si="26"/>
        <v>10.5</v>
      </c>
    </row>
    <row r="76" spans="1:20">
      <c r="A76" s="8" t="s">
        <v>118</v>
      </c>
      <c r="B76" s="197">
        <v>10.5</v>
      </c>
      <c r="C76" s="197">
        <v>10.5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4.3806000000000003</v>
      </c>
      <c r="J76" s="21">
        <f t="shared" si="22"/>
        <v>2.4496499999999997</v>
      </c>
      <c r="K76" s="21">
        <f t="shared" si="23"/>
        <v>3.1594500000000001</v>
      </c>
      <c r="L76" s="21">
        <f t="shared" si="24"/>
        <v>0.51029999999999998</v>
      </c>
      <c r="M76" s="157">
        <f t="shared" si="25"/>
        <v>10.5</v>
      </c>
      <c r="N76" s="22"/>
      <c r="P76" s="37">
        <f t="shared" si="17"/>
        <v>4.3806000000000003</v>
      </c>
      <c r="Q76" s="37">
        <f t="shared" si="18"/>
        <v>2.4496499999999997</v>
      </c>
      <c r="R76" s="37">
        <f t="shared" si="19"/>
        <v>3.1594500000000001</v>
      </c>
      <c r="S76" s="37">
        <f t="shared" si="20"/>
        <v>0.51029999999999998</v>
      </c>
      <c r="T76" s="37">
        <f t="shared" si="26"/>
        <v>10.5</v>
      </c>
    </row>
    <row r="77" spans="1:20">
      <c r="A77" s="8" t="s">
        <v>119</v>
      </c>
      <c r="B77" s="197">
        <v>10.5</v>
      </c>
      <c r="C77" s="197">
        <v>10.5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4.3806000000000003</v>
      </c>
      <c r="J77" s="21">
        <f t="shared" si="22"/>
        <v>2.4496499999999997</v>
      </c>
      <c r="K77" s="21">
        <f t="shared" si="23"/>
        <v>3.1594500000000001</v>
      </c>
      <c r="L77" s="21">
        <f t="shared" si="24"/>
        <v>0.51029999999999998</v>
      </c>
      <c r="M77" s="157">
        <f t="shared" si="25"/>
        <v>10.5</v>
      </c>
      <c r="N77" s="22"/>
      <c r="P77" s="37">
        <f t="shared" si="17"/>
        <v>4.3806000000000003</v>
      </c>
      <c r="Q77" s="37">
        <f t="shared" si="18"/>
        <v>2.4496499999999997</v>
      </c>
      <c r="R77" s="37">
        <f t="shared" si="19"/>
        <v>3.1594500000000001</v>
      </c>
      <c r="S77" s="37">
        <f t="shared" si="20"/>
        <v>0.51029999999999998</v>
      </c>
      <c r="T77" s="37">
        <f t="shared" si="26"/>
        <v>10.5</v>
      </c>
    </row>
    <row r="78" spans="1:20">
      <c r="A78" s="8" t="s">
        <v>120</v>
      </c>
      <c r="B78" s="197">
        <v>9</v>
      </c>
      <c r="C78" s="197">
        <v>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3.7548000000000004</v>
      </c>
      <c r="J78" s="21">
        <f t="shared" si="22"/>
        <v>2.0996999999999999</v>
      </c>
      <c r="K78" s="21">
        <f t="shared" si="23"/>
        <v>2.7081</v>
      </c>
      <c r="L78" s="21">
        <f t="shared" si="24"/>
        <v>0.43740000000000001</v>
      </c>
      <c r="M78" s="157">
        <f t="shared" si="25"/>
        <v>9</v>
      </c>
      <c r="N78" s="22"/>
      <c r="P78" s="37">
        <f t="shared" si="17"/>
        <v>3.7548000000000004</v>
      </c>
      <c r="Q78" s="37">
        <f t="shared" si="18"/>
        <v>2.0996999999999999</v>
      </c>
      <c r="R78" s="37">
        <f t="shared" si="19"/>
        <v>2.7081</v>
      </c>
      <c r="S78" s="37">
        <f t="shared" si="20"/>
        <v>0.43740000000000001</v>
      </c>
      <c r="T78" s="37">
        <f t="shared" si="26"/>
        <v>9</v>
      </c>
    </row>
    <row r="79" spans="1:20">
      <c r="A79" s="8" t="s">
        <v>121</v>
      </c>
      <c r="B79" s="197">
        <v>9</v>
      </c>
      <c r="C79" s="197">
        <v>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3.7548000000000004</v>
      </c>
      <c r="J79" s="21">
        <f t="shared" si="22"/>
        <v>2.0996999999999999</v>
      </c>
      <c r="K79" s="21">
        <f t="shared" si="23"/>
        <v>2.7081</v>
      </c>
      <c r="L79" s="21">
        <f t="shared" si="24"/>
        <v>0.43740000000000001</v>
      </c>
      <c r="M79" s="157">
        <f t="shared" si="25"/>
        <v>9</v>
      </c>
      <c r="N79" s="22"/>
      <c r="P79" s="37">
        <f t="shared" si="17"/>
        <v>3.7548000000000004</v>
      </c>
      <c r="Q79" s="37">
        <f t="shared" si="18"/>
        <v>2.0996999999999999</v>
      </c>
      <c r="R79" s="37">
        <f t="shared" si="19"/>
        <v>2.7081</v>
      </c>
      <c r="S79" s="37">
        <f t="shared" si="20"/>
        <v>0.43740000000000001</v>
      </c>
      <c r="T79" s="37">
        <f t="shared" si="26"/>
        <v>9</v>
      </c>
    </row>
    <row r="80" spans="1:20">
      <c r="A80" s="8" t="s">
        <v>122</v>
      </c>
      <c r="B80" s="197">
        <v>9</v>
      </c>
      <c r="C80" s="197">
        <v>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3.7548000000000004</v>
      </c>
      <c r="J80" s="21">
        <f t="shared" si="22"/>
        <v>2.0996999999999999</v>
      </c>
      <c r="K80" s="21">
        <f t="shared" si="23"/>
        <v>2.7081</v>
      </c>
      <c r="L80" s="21">
        <f t="shared" si="24"/>
        <v>0.43740000000000001</v>
      </c>
      <c r="M80" s="157">
        <f t="shared" si="25"/>
        <v>9</v>
      </c>
      <c r="N80" s="22"/>
      <c r="P80" s="37">
        <f t="shared" si="17"/>
        <v>3.7548000000000004</v>
      </c>
      <c r="Q80" s="37">
        <f t="shared" si="18"/>
        <v>2.0996999999999999</v>
      </c>
      <c r="R80" s="37">
        <f t="shared" si="19"/>
        <v>2.7081</v>
      </c>
      <c r="S80" s="37">
        <f t="shared" si="20"/>
        <v>0.43740000000000001</v>
      </c>
      <c r="T80" s="37">
        <f t="shared" si="26"/>
        <v>9</v>
      </c>
    </row>
    <row r="81" spans="1:20">
      <c r="A81" s="8" t="s">
        <v>123</v>
      </c>
      <c r="B81" s="197">
        <v>9</v>
      </c>
      <c r="C81" s="197">
        <v>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3.7548000000000004</v>
      </c>
      <c r="J81" s="21">
        <f t="shared" si="22"/>
        <v>2.0996999999999999</v>
      </c>
      <c r="K81" s="21">
        <f t="shared" si="23"/>
        <v>2.7081</v>
      </c>
      <c r="L81" s="21">
        <f t="shared" si="24"/>
        <v>0.43740000000000001</v>
      </c>
      <c r="M81" s="157">
        <f t="shared" si="25"/>
        <v>9</v>
      </c>
      <c r="N81" s="22"/>
      <c r="P81" s="37">
        <f t="shared" si="17"/>
        <v>3.7548000000000004</v>
      </c>
      <c r="Q81" s="37">
        <f t="shared" si="18"/>
        <v>2.0996999999999999</v>
      </c>
      <c r="R81" s="37">
        <f t="shared" si="19"/>
        <v>2.7081</v>
      </c>
      <c r="S81" s="37">
        <f t="shared" si="20"/>
        <v>0.43740000000000001</v>
      </c>
      <c r="T81" s="37">
        <f t="shared" si="26"/>
        <v>9</v>
      </c>
    </row>
    <row r="82" spans="1:20">
      <c r="A82" s="8" t="s">
        <v>124</v>
      </c>
      <c r="B82" s="197">
        <v>9</v>
      </c>
      <c r="C82" s="197">
        <v>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3.7548000000000004</v>
      </c>
      <c r="J82" s="21">
        <f t="shared" si="22"/>
        <v>2.0996999999999999</v>
      </c>
      <c r="K82" s="21">
        <f t="shared" si="23"/>
        <v>2.7081</v>
      </c>
      <c r="L82" s="21">
        <f t="shared" si="24"/>
        <v>0.43740000000000001</v>
      </c>
      <c r="M82" s="157">
        <f t="shared" si="25"/>
        <v>9</v>
      </c>
      <c r="N82" s="22"/>
      <c r="P82" s="37">
        <f t="shared" si="17"/>
        <v>3.7548000000000004</v>
      </c>
      <c r="Q82" s="37">
        <f t="shared" si="18"/>
        <v>2.0996999999999999</v>
      </c>
      <c r="R82" s="37">
        <f t="shared" si="19"/>
        <v>2.7081</v>
      </c>
      <c r="S82" s="37">
        <f t="shared" si="20"/>
        <v>0.43740000000000001</v>
      </c>
      <c r="T82" s="37">
        <f t="shared" si="26"/>
        <v>9</v>
      </c>
    </row>
    <row r="83" spans="1:20">
      <c r="A83" s="8" t="s">
        <v>125</v>
      </c>
      <c r="B83" s="197">
        <v>9</v>
      </c>
      <c r="C83" s="197">
        <v>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3.7548000000000004</v>
      </c>
      <c r="J83" s="21">
        <f t="shared" si="22"/>
        <v>2.0996999999999999</v>
      </c>
      <c r="K83" s="21">
        <f t="shared" si="23"/>
        <v>2.7081</v>
      </c>
      <c r="L83" s="21">
        <f t="shared" si="24"/>
        <v>0.43740000000000001</v>
      </c>
      <c r="M83" s="157">
        <f t="shared" si="25"/>
        <v>9</v>
      </c>
      <c r="N83" s="22"/>
      <c r="P83" s="37">
        <f t="shared" si="17"/>
        <v>3.7548000000000004</v>
      </c>
      <c r="Q83" s="37">
        <f t="shared" si="18"/>
        <v>2.0996999999999999</v>
      </c>
      <c r="R83" s="37">
        <f t="shared" si="19"/>
        <v>2.7081</v>
      </c>
      <c r="S83" s="37">
        <f t="shared" si="20"/>
        <v>0.43740000000000001</v>
      </c>
      <c r="T83" s="37">
        <f t="shared" si="26"/>
        <v>9</v>
      </c>
    </row>
    <row r="84" spans="1:20">
      <c r="A84" s="8" t="s">
        <v>126</v>
      </c>
      <c r="B84" s="197">
        <v>9</v>
      </c>
      <c r="C84" s="197">
        <v>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3.7548000000000004</v>
      </c>
      <c r="J84" s="21">
        <f t="shared" si="22"/>
        <v>2.0996999999999999</v>
      </c>
      <c r="K84" s="21">
        <f t="shared" si="23"/>
        <v>2.7081</v>
      </c>
      <c r="L84" s="21">
        <f t="shared" si="24"/>
        <v>0.43740000000000001</v>
      </c>
      <c r="M84" s="157">
        <f t="shared" si="25"/>
        <v>9</v>
      </c>
      <c r="N84" s="22"/>
      <c r="P84" s="37">
        <f t="shared" si="17"/>
        <v>3.7548000000000004</v>
      </c>
      <c r="Q84" s="37">
        <f t="shared" si="18"/>
        <v>2.0996999999999999</v>
      </c>
      <c r="R84" s="37">
        <f t="shared" si="19"/>
        <v>2.7081</v>
      </c>
      <c r="S84" s="37">
        <f t="shared" si="20"/>
        <v>0.43740000000000001</v>
      </c>
      <c r="T84" s="37">
        <f t="shared" si="26"/>
        <v>9</v>
      </c>
    </row>
    <row r="85" spans="1:20">
      <c r="A85" s="8" t="s">
        <v>127</v>
      </c>
      <c r="B85" s="197">
        <v>9</v>
      </c>
      <c r="C85" s="197">
        <v>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3.7548000000000004</v>
      </c>
      <c r="J85" s="21">
        <f t="shared" si="22"/>
        <v>2.0996999999999999</v>
      </c>
      <c r="K85" s="21">
        <f t="shared" si="23"/>
        <v>2.7081</v>
      </c>
      <c r="L85" s="21">
        <f t="shared" si="24"/>
        <v>0.43740000000000001</v>
      </c>
      <c r="M85" s="157">
        <f t="shared" si="25"/>
        <v>9</v>
      </c>
      <c r="N85" s="22"/>
      <c r="P85" s="37">
        <f t="shared" si="17"/>
        <v>3.7548000000000004</v>
      </c>
      <c r="Q85" s="37">
        <f t="shared" si="18"/>
        <v>2.0996999999999999</v>
      </c>
      <c r="R85" s="37">
        <f t="shared" si="19"/>
        <v>2.7081</v>
      </c>
      <c r="S85" s="37">
        <f t="shared" si="20"/>
        <v>0.43740000000000001</v>
      </c>
      <c r="T85" s="37">
        <f t="shared" si="26"/>
        <v>9</v>
      </c>
    </row>
    <row r="86" spans="1:20">
      <c r="A86" s="8" t="s">
        <v>128</v>
      </c>
      <c r="B86" s="197">
        <v>9</v>
      </c>
      <c r="C86" s="197">
        <v>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3.7548000000000004</v>
      </c>
      <c r="J86" s="21">
        <f t="shared" si="22"/>
        <v>2.0996999999999999</v>
      </c>
      <c r="K86" s="21">
        <f t="shared" si="23"/>
        <v>2.7081</v>
      </c>
      <c r="L86" s="21">
        <f t="shared" si="24"/>
        <v>0.43740000000000001</v>
      </c>
      <c r="M86" s="157">
        <f t="shared" si="25"/>
        <v>9</v>
      </c>
      <c r="N86" s="22"/>
      <c r="P86" s="37">
        <f t="shared" si="17"/>
        <v>3.7548000000000004</v>
      </c>
      <c r="Q86" s="37">
        <f t="shared" si="18"/>
        <v>2.0996999999999999</v>
      </c>
      <c r="R86" s="37">
        <f t="shared" si="19"/>
        <v>2.7081</v>
      </c>
      <c r="S86" s="37">
        <f t="shared" si="20"/>
        <v>0.43740000000000001</v>
      </c>
      <c r="T86" s="37">
        <f t="shared" si="26"/>
        <v>9</v>
      </c>
    </row>
    <row r="87" spans="1:20">
      <c r="A87" s="8" t="s">
        <v>129</v>
      </c>
      <c r="B87" s="197">
        <v>9</v>
      </c>
      <c r="C87" s="197">
        <v>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3.7548000000000004</v>
      </c>
      <c r="J87" s="21">
        <f t="shared" si="22"/>
        <v>2.0996999999999999</v>
      </c>
      <c r="K87" s="21">
        <f t="shared" si="23"/>
        <v>2.7081</v>
      </c>
      <c r="L87" s="21">
        <f t="shared" si="24"/>
        <v>0.43740000000000001</v>
      </c>
      <c r="M87" s="157">
        <f t="shared" si="25"/>
        <v>9</v>
      </c>
      <c r="N87" s="22"/>
      <c r="P87" s="37">
        <f t="shared" si="17"/>
        <v>3.7548000000000004</v>
      </c>
      <c r="Q87" s="37">
        <f t="shared" si="18"/>
        <v>2.0996999999999999</v>
      </c>
      <c r="R87" s="37">
        <f t="shared" si="19"/>
        <v>2.7081</v>
      </c>
      <c r="S87" s="37">
        <f t="shared" si="20"/>
        <v>0.43740000000000001</v>
      </c>
      <c r="T87" s="37">
        <f t="shared" si="26"/>
        <v>9</v>
      </c>
    </row>
    <row r="88" spans="1:20">
      <c r="A88" s="8" t="s">
        <v>130</v>
      </c>
      <c r="B88" s="197">
        <v>9</v>
      </c>
      <c r="C88" s="197">
        <v>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3.7548000000000004</v>
      </c>
      <c r="J88" s="21">
        <f t="shared" si="22"/>
        <v>2.0996999999999999</v>
      </c>
      <c r="K88" s="21">
        <f t="shared" si="23"/>
        <v>2.7081</v>
      </c>
      <c r="L88" s="21">
        <f t="shared" si="24"/>
        <v>0.43740000000000001</v>
      </c>
      <c r="M88" s="157">
        <f t="shared" si="25"/>
        <v>9</v>
      </c>
      <c r="N88" s="22"/>
      <c r="P88" s="37">
        <f t="shared" si="17"/>
        <v>3.7548000000000004</v>
      </c>
      <c r="Q88" s="37">
        <f t="shared" si="18"/>
        <v>2.0996999999999999</v>
      </c>
      <c r="R88" s="37">
        <f t="shared" si="19"/>
        <v>2.7081</v>
      </c>
      <c r="S88" s="37">
        <f t="shared" si="20"/>
        <v>0.43740000000000001</v>
      </c>
      <c r="T88" s="37">
        <f t="shared" si="26"/>
        <v>9</v>
      </c>
    </row>
    <row r="89" spans="1:20">
      <c r="A89" s="8" t="s">
        <v>131</v>
      </c>
      <c r="B89" s="197">
        <v>9</v>
      </c>
      <c r="C89" s="197">
        <v>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3.7548000000000004</v>
      </c>
      <c r="J89" s="21">
        <f t="shared" si="22"/>
        <v>2.0996999999999999</v>
      </c>
      <c r="K89" s="21">
        <f t="shared" si="23"/>
        <v>2.7081</v>
      </c>
      <c r="L89" s="21">
        <f t="shared" si="24"/>
        <v>0.43740000000000001</v>
      </c>
      <c r="M89" s="157">
        <f t="shared" si="25"/>
        <v>9</v>
      </c>
      <c r="N89" s="22"/>
      <c r="P89" s="37">
        <f t="shared" si="17"/>
        <v>3.7548000000000004</v>
      </c>
      <c r="Q89" s="37">
        <f t="shared" si="18"/>
        <v>2.0996999999999999</v>
      </c>
      <c r="R89" s="37">
        <f t="shared" si="19"/>
        <v>2.7081</v>
      </c>
      <c r="S89" s="37">
        <f t="shared" si="20"/>
        <v>0.43740000000000001</v>
      </c>
      <c r="T89" s="37">
        <f t="shared" si="26"/>
        <v>9</v>
      </c>
    </row>
    <row r="90" spans="1:20">
      <c r="A90" s="8" t="s">
        <v>132</v>
      </c>
      <c r="B90" s="197">
        <v>9</v>
      </c>
      <c r="C90" s="197">
        <v>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3.7548000000000004</v>
      </c>
      <c r="J90" s="21">
        <f t="shared" si="22"/>
        <v>2.0996999999999999</v>
      </c>
      <c r="K90" s="21">
        <f t="shared" si="23"/>
        <v>2.7081</v>
      </c>
      <c r="L90" s="21">
        <f t="shared" si="24"/>
        <v>0.43740000000000001</v>
      </c>
      <c r="M90" s="157">
        <f t="shared" si="25"/>
        <v>9</v>
      </c>
      <c r="N90" s="22"/>
      <c r="P90" s="37">
        <f t="shared" si="17"/>
        <v>3.7548000000000004</v>
      </c>
      <c r="Q90" s="37">
        <f t="shared" si="18"/>
        <v>2.0996999999999999</v>
      </c>
      <c r="R90" s="37">
        <f t="shared" si="19"/>
        <v>2.7081</v>
      </c>
      <c r="S90" s="37">
        <f t="shared" si="20"/>
        <v>0.43740000000000001</v>
      </c>
      <c r="T90" s="37">
        <f t="shared" si="26"/>
        <v>9</v>
      </c>
    </row>
    <row r="91" spans="1:20">
      <c r="A91" s="8" t="s">
        <v>133</v>
      </c>
      <c r="B91" s="197">
        <v>9</v>
      </c>
      <c r="C91" s="197">
        <v>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3.7548000000000004</v>
      </c>
      <c r="J91" s="21">
        <f t="shared" si="22"/>
        <v>2.0996999999999999</v>
      </c>
      <c r="K91" s="21">
        <f t="shared" si="23"/>
        <v>2.7081</v>
      </c>
      <c r="L91" s="21">
        <f t="shared" si="24"/>
        <v>0.43740000000000001</v>
      </c>
      <c r="M91" s="157">
        <f t="shared" si="25"/>
        <v>9</v>
      </c>
      <c r="N91" s="22"/>
      <c r="P91" s="37">
        <f t="shared" si="17"/>
        <v>3.7548000000000004</v>
      </c>
      <c r="Q91" s="37">
        <f t="shared" si="18"/>
        <v>2.0996999999999999</v>
      </c>
      <c r="R91" s="37">
        <f t="shared" si="19"/>
        <v>2.7081</v>
      </c>
      <c r="S91" s="37">
        <f t="shared" si="20"/>
        <v>0.43740000000000001</v>
      </c>
      <c r="T91" s="37">
        <f t="shared" si="26"/>
        <v>9</v>
      </c>
    </row>
    <row r="92" spans="1:20">
      <c r="A92" s="8" t="s">
        <v>134</v>
      </c>
      <c r="B92" s="197">
        <v>9</v>
      </c>
      <c r="C92" s="197">
        <v>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3.7548000000000004</v>
      </c>
      <c r="J92" s="21">
        <f t="shared" si="22"/>
        <v>2.0996999999999999</v>
      </c>
      <c r="K92" s="21">
        <f t="shared" si="23"/>
        <v>2.7081</v>
      </c>
      <c r="L92" s="21">
        <f t="shared" si="24"/>
        <v>0.43740000000000001</v>
      </c>
      <c r="M92" s="157">
        <f t="shared" si="25"/>
        <v>9</v>
      </c>
      <c r="N92" s="22"/>
      <c r="P92" s="37">
        <f t="shared" si="17"/>
        <v>3.7548000000000004</v>
      </c>
      <c r="Q92" s="37">
        <f t="shared" si="18"/>
        <v>2.0996999999999999</v>
      </c>
      <c r="R92" s="37">
        <f t="shared" si="19"/>
        <v>2.7081</v>
      </c>
      <c r="S92" s="37">
        <f t="shared" si="20"/>
        <v>0.43740000000000001</v>
      </c>
      <c r="T92" s="37">
        <f t="shared" si="26"/>
        <v>9</v>
      </c>
    </row>
    <row r="93" spans="1:20">
      <c r="A93" s="8" t="s">
        <v>135</v>
      </c>
      <c r="B93" s="197">
        <v>9</v>
      </c>
      <c r="C93" s="197">
        <v>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3.7548000000000004</v>
      </c>
      <c r="J93" s="21">
        <f t="shared" si="22"/>
        <v>2.0996999999999999</v>
      </c>
      <c r="K93" s="21">
        <f t="shared" si="23"/>
        <v>2.7081</v>
      </c>
      <c r="L93" s="21">
        <f t="shared" si="24"/>
        <v>0.43740000000000001</v>
      </c>
      <c r="M93" s="157">
        <f t="shared" si="25"/>
        <v>9</v>
      </c>
      <c r="N93" s="22"/>
      <c r="P93" s="37">
        <f t="shared" si="17"/>
        <v>3.7548000000000004</v>
      </c>
      <c r="Q93" s="37">
        <f t="shared" si="18"/>
        <v>2.0996999999999999</v>
      </c>
      <c r="R93" s="37">
        <f t="shared" si="19"/>
        <v>2.7081</v>
      </c>
      <c r="S93" s="37">
        <f t="shared" si="20"/>
        <v>0.43740000000000001</v>
      </c>
      <c r="T93" s="37">
        <f t="shared" si="26"/>
        <v>9</v>
      </c>
    </row>
    <row r="94" spans="1:20">
      <c r="A94" s="8" t="s">
        <v>136</v>
      </c>
      <c r="B94" s="197">
        <v>9</v>
      </c>
      <c r="C94" s="197">
        <v>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3.7548000000000004</v>
      </c>
      <c r="J94" s="21">
        <f t="shared" si="22"/>
        <v>2.0996999999999999</v>
      </c>
      <c r="K94" s="21">
        <f t="shared" si="23"/>
        <v>2.7081</v>
      </c>
      <c r="L94" s="21">
        <f t="shared" si="24"/>
        <v>0.43740000000000001</v>
      </c>
      <c r="M94" s="157">
        <f t="shared" si="25"/>
        <v>9</v>
      </c>
      <c r="N94" s="22"/>
      <c r="P94" s="37">
        <f t="shared" si="17"/>
        <v>3.7548000000000004</v>
      </c>
      <c r="Q94" s="37">
        <f t="shared" si="18"/>
        <v>2.0996999999999999</v>
      </c>
      <c r="R94" s="37">
        <f t="shared" si="19"/>
        <v>2.7081</v>
      </c>
      <c r="S94" s="37">
        <f t="shared" si="20"/>
        <v>0.43740000000000001</v>
      </c>
      <c r="T94" s="37">
        <f t="shared" si="26"/>
        <v>9</v>
      </c>
    </row>
    <row r="95" spans="1:20">
      <c r="A95" s="8" t="s">
        <v>137</v>
      </c>
      <c r="B95" s="197">
        <v>9</v>
      </c>
      <c r="C95" s="197">
        <v>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3.7548000000000004</v>
      </c>
      <c r="J95" s="21">
        <f t="shared" si="22"/>
        <v>2.0996999999999999</v>
      </c>
      <c r="K95" s="21">
        <f t="shared" si="23"/>
        <v>2.7081</v>
      </c>
      <c r="L95" s="21">
        <f t="shared" si="24"/>
        <v>0.43740000000000001</v>
      </c>
      <c r="M95" s="157">
        <f t="shared" si="25"/>
        <v>9</v>
      </c>
      <c r="N95" s="22"/>
      <c r="P95" s="37">
        <f t="shared" si="17"/>
        <v>3.7548000000000004</v>
      </c>
      <c r="Q95" s="37">
        <f t="shared" si="18"/>
        <v>2.0996999999999999</v>
      </c>
      <c r="R95" s="37">
        <f t="shared" si="19"/>
        <v>2.7081</v>
      </c>
      <c r="S95" s="37">
        <f t="shared" si="20"/>
        <v>0.43740000000000001</v>
      </c>
      <c r="T95" s="37">
        <f t="shared" si="26"/>
        <v>9</v>
      </c>
    </row>
    <row r="96" spans="1:20">
      <c r="A96" s="8" t="s">
        <v>138</v>
      </c>
      <c r="B96" s="197">
        <v>9</v>
      </c>
      <c r="C96" s="197">
        <v>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3.7548000000000004</v>
      </c>
      <c r="J96" s="21">
        <f t="shared" si="22"/>
        <v>2.0996999999999999</v>
      </c>
      <c r="K96" s="21">
        <f t="shared" si="23"/>
        <v>2.7081</v>
      </c>
      <c r="L96" s="21">
        <f t="shared" si="24"/>
        <v>0.43740000000000001</v>
      </c>
      <c r="M96" s="157">
        <f t="shared" si="25"/>
        <v>9</v>
      </c>
      <c r="N96" s="22"/>
      <c r="P96" s="37">
        <f t="shared" si="17"/>
        <v>3.7548000000000004</v>
      </c>
      <c r="Q96" s="37">
        <f t="shared" si="18"/>
        <v>2.0996999999999999</v>
      </c>
      <c r="R96" s="37">
        <f t="shared" si="19"/>
        <v>2.7081</v>
      </c>
      <c r="S96" s="37">
        <f t="shared" si="20"/>
        <v>0.43740000000000001</v>
      </c>
      <c r="T96" s="37">
        <f t="shared" si="26"/>
        <v>9</v>
      </c>
    </row>
    <row r="97" spans="1:23">
      <c r="A97" s="8" t="s">
        <v>139</v>
      </c>
      <c r="B97" s="197">
        <v>9</v>
      </c>
      <c r="C97" s="197">
        <v>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3.7548000000000004</v>
      </c>
      <c r="J97" s="21">
        <f t="shared" si="22"/>
        <v>2.0996999999999999</v>
      </c>
      <c r="K97" s="21">
        <f t="shared" si="23"/>
        <v>2.7081</v>
      </c>
      <c r="L97" s="21">
        <f t="shared" si="24"/>
        <v>0.43740000000000001</v>
      </c>
      <c r="M97" s="157">
        <f t="shared" si="25"/>
        <v>9</v>
      </c>
      <c r="N97" s="22"/>
      <c r="P97" s="37">
        <f t="shared" si="17"/>
        <v>3.7548000000000004</v>
      </c>
      <c r="Q97" s="37">
        <f t="shared" si="18"/>
        <v>2.0996999999999999</v>
      </c>
      <c r="R97" s="37">
        <f t="shared" si="19"/>
        <v>2.7081</v>
      </c>
      <c r="S97" s="37">
        <f t="shared" si="20"/>
        <v>0.43740000000000001</v>
      </c>
      <c r="T97" s="37">
        <f t="shared" si="26"/>
        <v>9</v>
      </c>
    </row>
    <row r="98" spans="1:23" ht="15.75" thickBot="1">
      <c r="A98" s="8" t="s">
        <v>140</v>
      </c>
      <c r="B98" s="197">
        <v>9</v>
      </c>
      <c r="C98" s="197">
        <v>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3.7548000000000004</v>
      </c>
      <c r="J98" s="21">
        <f t="shared" si="22"/>
        <v>2.0996999999999999</v>
      </c>
      <c r="K98" s="21">
        <f t="shared" si="23"/>
        <v>2.7081</v>
      </c>
      <c r="L98" s="21">
        <f t="shared" si="24"/>
        <v>0.43740000000000001</v>
      </c>
      <c r="M98" s="157">
        <f t="shared" si="25"/>
        <v>9</v>
      </c>
      <c r="N98" s="22"/>
      <c r="P98" s="37">
        <f t="shared" si="17"/>
        <v>3.7548000000000004</v>
      </c>
      <c r="Q98" s="37">
        <f t="shared" si="18"/>
        <v>2.0996999999999999</v>
      </c>
      <c r="R98" s="37">
        <f t="shared" si="19"/>
        <v>2.7081</v>
      </c>
      <c r="S98" s="37">
        <f t="shared" si="20"/>
        <v>0.43740000000000001</v>
      </c>
      <c r="T98" s="37">
        <f t="shared" si="26"/>
        <v>9</v>
      </c>
    </row>
    <row r="99" spans="1:23" ht="15.75" thickBot="1">
      <c r="A99" s="8" t="s">
        <v>171</v>
      </c>
      <c r="B99" s="20">
        <f t="shared" ref="B99:H99" si="27">SUM(B3:B98)/4000</f>
        <v>0.27187499999999998</v>
      </c>
      <c r="C99" s="20">
        <f t="shared" si="27"/>
        <v>0.27187499999999998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0.11342624999999996</v>
      </c>
      <c r="J99" s="158">
        <f t="shared" ref="J99:L99" si="28">SUM(J3:J98)/4000</f>
        <v>6.3428437500000101E-2</v>
      </c>
      <c r="K99" s="158">
        <f t="shared" si="28"/>
        <v>8.1807187500000031E-2</v>
      </c>
      <c r="L99" s="158">
        <f t="shared" si="28"/>
        <v>1.3213124999999997E-2</v>
      </c>
      <c r="M99" s="159">
        <f>SUM(M3:M98)/4000</f>
        <v>0.27187499999999998</v>
      </c>
      <c r="N99" s="23"/>
      <c r="P99" s="37">
        <f>SUM(P3:P98)/4000</f>
        <v>0.11342624999999996</v>
      </c>
      <c r="Q99" s="37">
        <f t="shared" ref="Q99:S99" si="29">SUM(Q3:Q98)/4000</f>
        <v>6.3428437500000101E-2</v>
      </c>
      <c r="R99" s="37">
        <f t="shared" si="29"/>
        <v>8.1807187500000031E-2</v>
      </c>
      <c r="S99" s="37">
        <f t="shared" si="29"/>
        <v>1.3213124999999997E-2</v>
      </c>
      <c r="T99" s="37">
        <f t="shared" si="26"/>
        <v>0.27187500000000009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7.81</v>
      </c>
      <c r="N3" s="71">
        <v>-125</v>
      </c>
      <c r="O3" s="53">
        <v>-137</v>
      </c>
      <c r="P3" s="53">
        <v>-94</v>
      </c>
      <c r="Q3" s="53">
        <v>0</v>
      </c>
      <c r="R3" s="53">
        <v>0</v>
      </c>
      <c r="S3" s="72">
        <v>0</v>
      </c>
      <c r="U3" s="73">
        <v>7.81</v>
      </c>
      <c r="V3" s="74">
        <v>-356</v>
      </c>
      <c r="W3">
        <v>-125</v>
      </c>
      <c r="X3">
        <v>-137</v>
      </c>
      <c r="Y3">
        <v>0</v>
      </c>
      <c r="Z3">
        <v>0</v>
      </c>
      <c r="AA3">
        <v>7.81</v>
      </c>
      <c r="AB3">
        <v>-94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6.56</v>
      </c>
      <c r="N4" s="73">
        <v>-162</v>
      </c>
      <c r="O4" s="46">
        <v>-162</v>
      </c>
      <c r="P4" s="46">
        <v>-109</v>
      </c>
      <c r="Q4" s="46">
        <v>0</v>
      </c>
      <c r="R4" s="46">
        <v>0</v>
      </c>
      <c r="S4" s="74">
        <v>0</v>
      </c>
      <c r="U4" s="73">
        <v>6.56</v>
      </c>
      <c r="V4" s="74">
        <v>-433</v>
      </c>
      <c r="W4">
        <v>-162</v>
      </c>
      <c r="X4">
        <v>-162</v>
      </c>
      <c r="Y4">
        <v>0</v>
      </c>
      <c r="Z4">
        <v>0</v>
      </c>
      <c r="AA4">
        <v>6.56</v>
      </c>
      <c r="AB4">
        <v>-109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8.68</v>
      </c>
      <c r="N5" s="73">
        <v>-201</v>
      </c>
      <c r="O5" s="46">
        <v>-187</v>
      </c>
      <c r="P5" s="46">
        <v>-134</v>
      </c>
      <c r="Q5" s="46">
        <v>0</v>
      </c>
      <c r="R5" s="46">
        <v>0</v>
      </c>
      <c r="S5" s="74">
        <v>0</v>
      </c>
      <c r="U5" s="73">
        <v>8.68</v>
      </c>
      <c r="V5" s="74">
        <v>-522</v>
      </c>
      <c r="W5">
        <v>-201</v>
      </c>
      <c r="X5">
        <v>-187</v>
      </c>
      <c r="Y5">
        <v>0</v>
      </c>
      <c r="Z5">
        <v>0</v>
      </c>
      <c r="AA5">
        <v>8.68</v>
      </c>
      <c r="AB5">
        <v>-134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7.42</v>
      </c>
      <c r="N6" s="73">
        <v>-235</v>
      </c>
      <c r="O6" s="46">
        <v>-207</v>
      </c>
      <c r="P6" s="46">
        <v>-160</v>
      </c>
      <c r="Q6" s="46">
        <v>0</v>
      </c>
      <c r="R6" s="46">
        <v>0</v>
      </c>
      <c r="S6" s="74">
        <v>0</v>
      </c>
      <c r="U6" s="73">
        <v>7.42</v>
      </c>
      <c r="V6" s="74">
        <v>-602</v>
      </c>
      <c r="W6">
        <v>-235</v>
      </c>
      <c r="X6">
        <v>-207</v>
      </c>
      <c r="Y6">
        <v>0</v>
      </c>
      <c r="Z6">
        <v>0</v>
      </c>
      <c r="AA6">
        <v>7.42</v>
      </c>
      <c r="AB6">
        <v>-160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7.04</v>
      </c>
      <c r="N7" s="73">
        <v>-272</v>
      </c>
      <c r="O7" s="46">
        <v>-227</v>
      </c>
      <c r="P7" s="46">
        <v>-187</v>
      </c>
      <c r="Q7" s="46">
        <v>0</v>
      </c>
      <c r="R7" s="46">
        <v>0</v>
      </c>
      <c r="S7" s="74">
        <v>0</v>
      </c>
      <c r="U7" s="73">
        <v>7.04</v>
      </c>
      <c r="V7" s="74">
        <v>-686</v>
      </c>
      <c r="W7">
        <v>-272</v>
      </c>
      <c r="X7">
        <v>-227</v>
      </c>
      <c r="Y7">
        <v>0</v>
      </c>
      <c r="Z7">
        <v>0</v>
      </c>
      <c r="AA7">
        <v>7.04</v>
      </c>
      <c r="AB7">
        <v>-187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3.47</v>
      </c>
      <c r="N8" s="73">
        <v>-296</v>
      </c>
      <c r="O8" s="46">
        <v>-267</v>
      </c>
      <c r="P8" s="46">
        <v>-207</v>
      </c>
      <c r="Q8" s="46">
        <v>0</v>
      </c>
      <c r="R8" s="46">
        <v>0</v>
      </c>
      <c r="S8" s="74">
        <v>0</v>
      </c>
      <c r="U8" s="73">
        <v>3.47</v>
      </c>
      <c r="V8" s="74">
        <v>-770</v>
      </c>
      <c r="W8">
        <v>-296</v>
      </c>
      <c r="X8">
        <v>-267</v>
      </c>
      <c r="Y8">
        <v>0</v>
      </c>
      <c r="Z8">
        <v>0</v>
      </c>
      <c r="AA8">
        <v>3.47</v>
      </c>
      <c r="AB8">
        <v>-207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4.53</v>
      </c>
      <c r="N9" s="73">
        <v>-315</v>
      </c>
      <c r="O9" s="46">
        <v>-277</v>
      </c>
      <c r="P9" s="46">
        <v>-217</v>
      </c>
      <c r="Q9" s="46">
        <v>0</v>
      </c>
      <c r="R9" s="46">
        <v>0</v>
      </c>
      <c r="S9" s="74">
        <v>0</v>
      </c>
      <c r="U9" s="73">
        <v>4.53</v>
      </c>
      <c r="V9" s="74">
        <v>-809</v>
      </c>
      <c r="W9">
        <v>-315</v>
      </c>
      <c r="X9">
        <v>-277</v>
      </c>
      <c r="Y9">
        <v>0</v>
      </c>
      <c r="Z9">
        <v>0</v>
      </c>
      <c r="AA9">
        <v>4.53</v>
      </c>
      <c r="AB9">
        <v>-217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2.89</v>
      </c>
      <c r="N10" s="73">
        <v>-337.99</v>
      </c>
      <c r="O10" s="46">
        <v>-287</v>
      </c>
      <c r="P10" s="46">
        <v>-226</v>
      </c>
      <c r="Q10" s="46">
        <v>0</v>
      </c>
      <c r="R10" s="46">
        <v>0</v>
      </c>
      <c r="S10" s="74">
        <v>0</v>
      </c>
      <c r="U10" s="73">
        <v>2.89</v>
      </c>
      <c r="V10" s="74">
        <v>-850.99</v>
      </c>
      <c r="W10">
        <v>-337.99</v>
      </c>
      <c r="X10">
        <v>-287</v>
      </c>
      <c r="Y10">
        <v>0</v>
      </c>
      <c r="Z10">
        <v>0</v>
      </c>
      <c r="AA10">
        <v>2.89</v>
      </c>
      <c r="AB10">
        <v>-226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2.12</v>
      </c>
      <c r="N11" s="73">
        <v>-372</v>
      </c>
      <c r="O11" s="46">
        <v>-277</v>
      </c>
      <c r="P11" s="46">
        <v>-216</v>
      </c>
      <c r="Q11" s="46">
        <v>0</v>
      </c>
      <c r="R11" s="46">
        <v>0</v>
      </c>
      <c r="S11" s="74">
        <v>0</v>
      </c>
      <c r="U11" s="73">
        <v>2.12</v>
      </c>
      <c r="V11" s="74">
        <v>-865</v>
      </c>
      <c r="W11">
        <v>-372</v>
      </c>
      <c r="X11">
        <v>-277</v>
      </c>
      <c r="Y11">
        <v>0</v>
      </c>
      <c r="Z11">
        <v>0</v>
      </c>
      <c r="AA11">
        <v>2.12</v>
      </c>
      <c r="AB11">
        <v>-216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1.64</v>
      </c>
      <c r="N12" s="73">
        <v>-386</v>
      </c>
      <c r="O12" s="46">
        <v>-287</v>
      </c>
      <c r="P12" s="46">
        <v>-223</v>
      </c>
      <c r="Q12" s="46">
        <v>0</v>
      </c>
      <c r="R12" s="46">
        <v>0</v>
      </c>
      <c r="S12" s="74">
        <v>0</v>
      </c>
      <c r="U12" s="73">
        <v>1.64</v>
      </c>
      <c r="V12" s="74">
        <v>-896</v>
      </c>
      <c r="W12">
        <v>-386</v>
      </c>
      <c r="X12">
        <v>-287</v>
      </c>
      <c r="Y12">
        <v>0</v>
      </c>
      <c r="Z12">
        <v>0</v>
      </c>
      <c r="AA12">
        <v>1.64</v>
      </c>
      <c r="AB12">
        <v>-223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3.08</v>
      </c>
      <c r="N13" s="73">
        <v>-387</v>
      </c>
      <c r="O13" s="46">
        <v>-297</v>
      </c>
      <c r="P13" s="46">
        <v>-229</v>
      </c>
      <c r="Q13" s="46">
        <v>0</v>
      </c>
      <c r="R13" s="46">
        <v>0</v>
      </c>
      <c r="S13" s="74">
        <v>0</v>
      </c>
      <c r="U13" s="73">
        <v>3.08</v>
      </c>
      <c r="V13" s="74">
        <v>-913</v>
      </c>
      <c r="W13">
        <v>-387</v>
      </c>
      <c r="X13">
        <v>-297</v>
      </c>
      <c r="Y13">
        <v>0</v>
      </c>
      <c r="Z13">
        <v>0</v>
      </c>
      <c r="AA13">
        <v>3.08</v>
      </c>
      <c r="AB13">
        <v>-229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5.59</v>
      </c>
      <c r="N14" s="73">
        <v>-393</v>
      </c>
      <c r="O14" s="46">
        <v>-307</v>
      </c>
      <c r="P14" s="46">
        <v>-235</v>
      </c>
      <c r="Q14" s="46">
        <v>0</v>
      </c>
      <c r="R14" s="46">
        <v>0</v>
      </c>
      <c r="S14" s="74">
        <v>0</v>
      </c>
      <c r="U14" s="73">
        <v>5.59</v>
      </c>
      <c r="V14" s="74">
        <v>-935</v>
      </c>
      <c r="W14">
        <v>-393</v>
      </c>
      <c r="X14">
        <v>-307</v>
      </c>
      <c r="Y14">
        <v>0</v>
      </c>
      <c r="Z14">
        <v>0</v>
      </c>
      <c r="AA14">
        <v>5.59</v>
      </c>
      <c r="AB14">
        <v>-235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4.53</v>
      </c>
      <c r="N15" s="73">
        <v>-387</v>
      </c>
      <c r="O15" s="46">
        <v>-312</v>
      </c>
      <c r="P15" s="46">
        <v>-248</v>
      </c>
      <c r="Q15" s="46">
        <v>0</v>
      </c>
      <c r="R15" s="46">
        <v>0</v>
      </c>
      <c r="S15" s="74">
        <v>0</v>
      </c>
      <c r="U15" s="73">
        <v>4.53</v>
      </c>
      <c r="V15" s="74">
        <v>-947</v>
      </c>
      <c r="W15">
        <v>-387</v>
      </c>
      <c r="X15">
        <v>-312</v>
      </c>
      <c r="Y15">
        <v>0</v>
      </c>
      <c r="Z15">
        <v>0</v>
      </c>
      <c r="AA15">
        <v>4.53</v>
      </c>
      <c r="AB15">
        <v>-248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3.37</v>
      </c>
      <c r="N16" s="73">
        <v>-381</v>
      </c>
      <c r="O16" s="46">
        <v>-317</v>
      </c>
      <c r="P16" s="46">
        <v>-251</v>
      </c>
      <c r="Q16" s="46">
        <v>0</v>
      </c>
      <c r="R16" s="46">
        <v>0</v>
      </c>
      <c r="S16" s="74">
        <v>0</v>
      </c>
      <c r="U16" s="73">
        <v>3.37</v>
      </c>
      <c r="V16" s="74">
        <v>-949</v>
      </c>
      <c r="W16">
        <v>-381</v>
      </c>
      <c r="X16">
        <v>-317</v>
      </c>
      <c r="Y16">
        <v>0</v>
      </c>
      <c r="Z16">
        <v>0</v>
      </c>
      <c r="AA16">
        <v>3.37</v>
      </c>
      <c r="AB16">
        <v>-251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4.72</v>
      </c>
      <c r="N17" s="73">
        <v>-382</v>
      </c>
      <c r="O17" s="46">
        <v>-322</v>
      </c>
      <c r="P17" s="46">
        <v>-246</v>
      </c>
      <c r="Q17" s="46">
        <v>0</v>
      </c>
      <c r="R17" s="46">
        <v>0</v>
      </c>
      <c r="S17" s="74">
        <v>0</v>
      </c>
      <c r="U17" s="73">
        <v>4.72</v>
      </c>
      <c r="V17" s="74">
        <v>-950</v>
      </c>
      <c r="W17">
        <v>-382</v>
      </c>
      <c r="X17">
        <v>-322</v>
      </c>
      <c r="Y17">
        <v>0</v>
      </c>
      <c r="Z17">
        <v>0</v>
      </c>
      <c r="AA17">
        <v>4.72</v>
      </c>
      <c r="AB17">
        <v>-246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5.78</v>
      </c>
      <c r="N18" s="73">
        <v>-379</v>
      </c>
      <c r="O18" s="46">
        <v>-322</v>
      </c>
      <c r="P18" s="46">
        <v>-246</v>
      </c>
      <c r="Q18" s="46">
        <v>0</v>
      </c>
      <c r="R18" s="46">
        <v>0</v>
      </c>
      <c r="S18" s="74">
        <v>0</v>
      </c>
      <c r="U18" s="73">
        <v>5.78</v>
      </c>
      <c r="V18" s="74">
        <v>-947</v>
      </c>
      <c r="W18">
        <v>-379</v>
      </c>
      <c r="X18">
        <v>-322</v>
      </c>
      <c r="Y18">
        <v>0</v>
      </c>
      <c r="Z18">
        <v>0</v>
      </c>
      <c r="AA18">
        <v>5.78</v>
      </c>
      <c r="AB18">
        <v>-246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7.23</v>
      </c>
      <c r="N19" s="73">
        <v>-354</v>
      </c>
      <c r="O19" s="46">
        <v>-317</v>
      </c>
      <c r="P19" s="46">
        <v>-242</v>
      </c>
      <c r="Q19" s="46">
        <v>0</v>
      </c>
      <c r="R19" s="46">
        <v>0</v>
      </c>
      <c r="S19" s="74">
        <v>0</v>
      </c>
      <c r="U19" s="73">
        <v>7.23</v>
      </c>
      <c r="V19" s="74">
        <v>-913</v>
      </c>
      <c r="W19">
        <v>-354</v>
      </c>
      <c r="X19">
        <v>-317</v>
      </c>
      <c r="Y19">
        <v>0</v>
      </c>
      <c r="Z19">
        <v>0</v>
      </c>
      <c r="AA19">
        <v>7.23</v>
      </c>
      <c r="AB19">
        <v>-242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6.94</v>
      </c>
      <c r="N20" s="73">
        <v>-336</v>
      </c>
      <c r="O20" s="46">
        <v>-307</v>
      </c>
      <c r="P20" s="46">
        <v>-237</v>
      </c>
      <c r="Q20" s="46">
        <v>0</v>
      </c>
      <c r="R20" s="46">
        <v>0</v>
      </c>
      <c r="S20" s="74">
        <v>0</v>
      </c>
      <c r="U20" s="73">
        <v>6.94</v>
      </c>
      <c r="V20" s="74">
        <v>-880</v>
      </c>
      <c r="W20">
        <v>-336</v>
      </c>
      <c r="X20">
        <v>-307</v>
      </c>
      <c r="Y20">
        <v>0</v>
      </c>
      <c r="Z20">
        <v>0</v>
      </c>
      <c r="AA20">
        <v>6.94</v>
      </c>
      <c r="AB20">
        <v>-237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5.59</v>
      </c>
      <c r="N21" s="73">
        <v>-331</v>
      </c>
      <c r="O21" s="46">
        <v>-292</v>
      </c>
      <c r="P21" s="46">
        <v>-234</v>
      </c>
      <c r="Q21" s="46">
        <v>0</v>
      </c>
      <c r="R21" s="46">
        <v>0</v>
      </c>
      <c r="S21" s="74">
        <v>0</v>
      </c>
      <c r="U21" s="73">
        <v>5.59</v>
      </c>
      <c r="V21" s="74">
        <v>-857</v>
      </c>
      <c r="W21">
        <v>-331</v>
      </c>
      <c r="X21">
        <v>-292</v>
      </c>
      <c r="Y21">
        <v>0</v>
      </c>
      <c r="Z21">
        <v>0</v>
      </c>
      <c r="AA21">
        <v>5.59</v>
      </c>
      <c r="AB21">
        <v>-234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5.78</v>
      </c>
      <c r="N22" s="73">
        <v>-322</v>
      </c>
      <c r="O22" s="46">
        <v>-287</v>
      </c>
      <c r="P22" s="46">
        <v>-226</v>
      </c>
      <c r="Q22" s="46">
        <v>0</v>
      </c>
      <c r="R22" s="46">
        <v>0</v>
      </c>
      <c r="S22" s="74">
        <v>0</v>
      </c>
      <c r="U22" s="73">
        <v>5.78</v>
      </c>
      <c r="V22" s="74">
        <v>-835</v>
      </c>
      <c r="W22">
        <v>-322</v>
      </c>
      <c r="X22">
        <v>-287</v>
      </c>
      <c r="Y22">
        <v>0</v>
      </c>
      <c r="Z22">
        <v>0</v>
      </c>
      <c r="AA22">
        <v>5.78</v>
      </c>
      <c r="AB22">
        <v>-226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5.59</v>
      </c>
      <c r="N23" s="73">
        <v>-289</v>
      </c>
      <c r="O23" s="46">
        <v>-277</v>
      </c>
      <c r="P23" s="46">
        <v>-215</v>
      </c>
      <c r="Q23" s="46">
        <v>0</v>
      </c>
      <c r="R23" s="46">
        <v>0</v>
      </c>
      <c r="S23" s="74">
        <v>0</v>
      </c>
      <c r="U23" s="73">
        <v>5.59</v>
      </c>
      <c r="V23" s="74">
        <v>-781</v>
      </c>
      <c r="W23">
        <v>-289</v>
      </c>
      <c r="X23">
        <v>-277</v>
      </c>
      <c r="Y23">
        <v>0</v>
      </c>
      <c r="Z23">
        <v>0</v>
      </c>
      <c r="AA23">
        <v>5.59</v>
      </c>
      <c r="AB23">
        <v>-215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-257</v>
      </c>
      <c r="O24" s="46">
        <v>-267</v>
      </c>
      <c r="P24" s="46">
        <v>-195</v>
      </c>
      <c r="Q24" s="46">
        <v>0</v>
      </c>
      <c r="R24" s="46">
        <v>0</v>
      </c>
      <c r="S24" s="74">
        <v>0</v>
      </c>
      <c r="U24" s="73">
        <v>0</v>
      </c>
      <c r="V24" s="74">
        <v>-719</v>
      </c>
      <c r="W24">
        <v>-257</v>
      </c>
      <c r="X24">
        <v>-267</v>
      </c>
      <c r="Y24">
        <v>0</v>
      </c>
      <c r="Z24">
        <v>0</v>
      </c>
      <c r="AA24">
        <v>0</v>
      </c>
      <c r="AB24">
        <v>-195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-245</v>
      </c>
      <c r="O25" s="46">
        <v>-300</v>
      </c>
      <c r="P25" s="46">
        <v>-173</v>
      </c>
      <c r="Q25" s="46">
        <v>0</v>
      </c>
      <c r="R25" s="46">
        <v>0</v>
      </c>
      <c r="S25" s="74">
        <v>0</v>
      </c>
      <c r="U25" s="73">
        <v>0</v>
      </c>
      <c r="V25" s="74">
        <v>-718</v>
      </c>
      <c r="W25">
        <v>-245</v>
      </c>
      <c r="X25">
        <v>-300</v>
      </c>
      <c r="Y25">
        <v>0</v>
      </c>
      <c r="Z25">
        <v>0</v>
      </c>
      <c r="AA25">
        <v>0</v>
      </c>
      <c r="AB25">
        <v>-173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-211</v>
      </c>
      <c r="O26" s="46">
        <v>-285</v>
      </c>
      <c r="P26" s="46">
        <v>-153</v>
      </c>
      <c r="Q26" s="46">
        <v>0</v>
      </c>
      <c r="R26" s="46">
        <v>0</v>
      </c>
      <c r="S26" s="74">
        <v>0</v>
      </c>
      <c r="U26" s="73">
        <v>0</v>
      </c>
      <c r="V26" s="74">
        <v>-649</v>
      </c>
      <c r="W26">
        <v>-211</v>
      </c>
      <c r="X26">
        <v>-285</v>
      </c>
      <c r="Y26">
        <v>0</v>
      </c>
      <c r="Z26">
        <v>0</v>
      </c>
      <c r="AA26">
        <v>0</v>
      </c>
      <c r="AB26">
        <v>-153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-143</v>
      </c>
      <c r="O27" s="46">
        <v>-247</v>
      </c>
      <c r="P27" s="46">
        <v>-374.01</v>
      </c>
      <c r="Q27" s="46">
        <v>0</v>
      </c>
      <c r="R27" s="46">
        <v>0</v>
      </c>
      <c r="S27" s="74">
        <v>0</v>
      </c>
      <c r="U27" s="73">
        <v>0</v>
      </c>
      <c r="V27" s="74">
        <v>-764.01</v>
      </c>
      <c r="W27">
        <v>-143</v>
      </c>
      <c r="X27">
        <v>-247</v>
      </c>
      <c r="Y27">
        <v>0</v>
      </c>
      <c r="Z27">
        <v>0</v>
      </c>
      <c r="AA27">
        <v>0</v>
      </c>
      <c r="AB27">
        <v>-374.01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-97</v>
      </c>
      <c r="O28" s="46">
        <v>-212</v>
      </c>
      <c r="P28" s="46">
        <v>-332.01</v>
      </c>
      <c r="Q28" s="46">
        <v>0</v>
      </c>
      <c r="R28" s="46">
        <v>0</v>
      </c>
      <c r="S28" s="74">
        <v>0</v>
      </c>
      <c r="U28" s="73">
        <v>0</v>
      </c>
      <c r="V28" s="74">
        <v>-641.01</v>
      </c>
      <c r="W28">
        <v>-97</v>
      </c>
      <c r="X28">
        <v>-212</v>
      </c>
      <c r="Y28">
        <v>0</v>
      </c>
      <c r="Z28">
        <v>0</v>
      </c>
      <c r="AA28">
        <v>0</v>
      </c>
      <c r="AB28">
        <v>-332.01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-67</v>
      </c>
      <c r="O29" s="46">
        <v>-280</v>
      </c>
      <c r="P29" s="46">
        <v>-599</v>
      </c>
      <c r="Q29" s="46">
        <v>0</v>
      </c>
      <c r="R29" s="46">
        <v>0</v>
      </c>
      <c r="S29" s="74">
        <v>0</v>
      </c>
      <c r="U29" s="73">
        <v>0</v>
      </c>
      <c r="V29" s="74">
        <v>-946</v>
      </c>
      <c r="W29">
        <v>-67</v>
      </c>
      <c r="X29">
        <v>-280</v>
      </c>
      <c r="Y29">
        <v>0</v>
      </c>
      <c r="Z29">
        <v>0</v>
      </c>
      <c r="AA29">
        <v>0</v>
      </c>
      <c r="AB29">
        <v>-599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-85</v>
      </c>
      <c r="O30" s="46">
        <v>-275</v>
      </c>
      <c r="P30" s="46">
        <v>-563</v>
      </c>
      <c r="Q30" s="46">
        <v>0</v>
      </c>
      <c r="R30" s="46">
        <v>0</v>
      </c>
      <c r="S30" s="74">
        <v>0</v>
      </c>
      <c r="U30" s="73">
        <v>0</v>
      </c>
      <c r="V30" s="74">
        <v>-923</v>
      </c>
      <c r="W30">
        <v>-85</v>
      </c>
      <c r="X30">
        <v>-275</v>
      </c>
      <c r="Y30">
        <v>0</v>
      </c>
      <c r="Z30">
        <v>0</v>
      </c>
      <c r="AA30">
        <v>0</v>
      </c>
      <c r="AB30">
        <v>-563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5.21</v>
      </c>
      <c r="N31" s="73">
        <v>-12</v>
      </c>
      <c r="O31" s="46">
        <v>-255</v>
      </c>
      <c r="P31" s="46">
        <v>-509</v>
      </c>
      <c r="Q31" s="46">
        <v>0</v>
      </c>
      <c r="R31" s="46">
        <v>0</v>
      </c>
      <c r="S31" s="74">
        <v>0</v>
      </c>
      <c r="U31" s="73">
        <v>5.21</v>
      </c>
      <c r="V31" s="74">
        <v>-776</v>
      </c>
      <c r="W31">
        <v>-12</v>
      </c>
      <c r="X31">
        <v>-255</v>
      </c>
      <c r="Y31">
        <v>0</v>
      </c>
      <c r="Z31">
        <v>0</v>
      </c>
      <c r="AA31">
        <v>5.21</v>
      </c>
      <c r="AB31">
        <v>-509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6.17</v>
      </c>
      <c r="L32" s="46">
        <v>4.63</v>
      </c>
      <c r="M32" s="74">
        <v>8.3800000000000008</v>
      </c>
      <c r="N32" s="73">
        <v>0</v>
      </c>
      <c r="O32" s="46">
        <v>-215</v>
      </c>
      <c r="P32" s="46">
        <v>-429</v>
      </c>
      <c r="Q32" s="46">
        <v>0</v>
      </c>
      <c r="R32" s="46">
        <v>0</v>
      </c>
      <c r="S32" s="74">
        <v>0</v>
      </c>
      <c r="U32" s="73">
        <v>19.18</v>
      </c>
      <c r="V32" s="74">
        <v>-644</v>
      </c>
      <c r="W32">
        <v>0</v>
      </c>
      <c r="X32">
        <v>-215</v>
      </c>
      <c r="Y32">
        <v>4.63</v>
      </c>
      <c r="Z32">
        <v>6.17</v>
      </c>
      <c r="AA32">
        <v>8.3800000000000008</v>
      </c>
      <c r="AB32">
        <v>-429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13.11</v>
      </c>
      <c r="L33" s="46">
        <v>10.53</v>
      </c>
      <c r="M33" s="74">
        <v>6.42</v>
      </c>
      <c r="N33" s="73">
        <v>0</v>
      </c>
      <c r="O33" s="46">
        <v>-155</v>
      </c>
      <c r="P33" s="46">
        <v>-309</v>
      </c>
      <c r="Q33" s="46">
        <v>0</v>
      </c>
      <c r="R33" s="46">
        <v>0</v>
      </c>
      <c r="S33" s="74">
        <v>0</v>
      </c>
      <c r="U33" s="73">
        <v>30.06</v>
      </c>
      <c r="V33" s="74">
        <v>-464</v>
      </c>
      <c r="W33">
        <v>0</v>
      </c>
      <c r="X33">
        <v>-155</v>
      </c>
      <c r="Y33">
        <v>10.53</v>
      </c>
      <c r="Z33">
        <v>13.11</v>
      </c>
      <c r="AA33">
        <v>6.42</v>
      </c>
      <c r="AB33">
        <v>-309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9.3800000000000008</v>
      </c>
      <c r="L34" s="46">
        <v>7.02</v>
      </c>
      <c r="M34" s="74">
        <v>2.63</v>
      </c>
      <c r="N34" s="73">
        <v>0</v>
      </c>
      <c r="O34" s="46">
        <v>-115</v>
      </c>
      <c r="P34" s="46">
        <v>-246</v>
      </c>
      <c r="Q34" s="46">
        <v>0</v>
      </c>
      <c r="R34" s="46">
        <v>0</v>
      </c>
      <c r="S34" s="74">
        <v>0</v>
      </c>
      <c r="U34" s="73">
        <v>19.03</v>
      </c>
      <c r="V34" s="74">
        <v>-361</v>
      </c>
      <c r="W34">
        <v>0</v>
      </c>
      <c r="X34">
        <v>-115</v>
      </c>
      <c r="Y34">
        <v>7.02</v>
      </c>
      <c r="Z34">
        <v>9.3800000000000008</v>
      </c>
      <c r="AA34">
        <v>2.63</v>
      </c>
      <c r="AB34">
        <v>-246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11.38</v>
      </c>
      <c r="L35" s="46">
        <v>7.6</v>
      </c>
      <c r="M35" s="74">
        <v>4.0199999999999996</v>
      </c>
      <c r="N35" s="73">
        <v>0</v>
      </c>
      <c r="O35" s="46">
        <v>-130</v>
      </c>
      <c r="P35" s="46">
        <v>-157</v>
      </c>
      <c r="Q35" s="46">
        <v>0</v>
      </c>
      <c r="R35" s="46">
        <v>0</v>
      </c>
      <c r="S35" s="74">
        <v>0</v>
      </c>
      <c r="U35" s="73">
        <v>23</v>
      </c>
      <c r="V35" s="74">
        <v>-287</v>
      </c>
      <c r="W35">
        <v>0</v>
      </c>
      <c r="X35">
        <v>-130</v>
      </c>
      <c r="Y35">
        <v>7.6</v>
      </c>
      <c r="Z35">
        <v>11.38</v>
      </c>
      <c r="AA35">
        <v>4.0199999999999996</v>
      </c>
      <c r="AB35">
        <v>-157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10.050000000000001</v>
      </c>
      <c r="L36" s="46">
        <v>5.9</v>
      </c>
      <c r="M36" s="74">
        <v>4.0199999999999996</v>
      </c>
      <c r="N36" s="73">
        <v>0</v>
      </c>
      <c r="O36" s="46">
        <v>0</v>
      </c>
      <c r="P36" s="46">
        <v>-20</v>
      </c>
      <c r="Q36" s="46">
        <v>0</v>
      </c>
      <c r="R36" s="46">
        <v>0</v>
      </c>
      <c r="S36" s="74">
        <v>0</v>
      </c>
      <c r="U36" s="73">
        <v>19.97</v>
      </c>
      <c r="V36" s="74">
        <v>-20</v>
      </c>
      <c r="W36">
        <v>0</v>
      </c>
      <c r="X36">
        <v>0</v>
      </c>
      <c r="Y36">
        <v>5.9</v>
      </c>
      <c r="Z36">
        <v>10.050000000000001</v>
      </c>
      <c r="AA36">
        <v>4.0199999999999996</v>
      </c>
      <c r="AB36">
        <v>-20</v>
      </c>
    </row>
    <row r="37" spans="7:28">
      <c r="G37" t="s">
        <v>79</v>
      </c>
      <c r="H37" s="73">
        <v>19.649999999999999</v>
      </c>
      <c r="I37" s="46">
        <v>0</v>
      </c>
      <c r="J37" s="46">
        <v>0</v>
      </c>
      <c r="K37" s="46">
        <v>10.36</v>
      </c>
      <c r="L37" s="46">
        <v>5.89</v>
      </c>
      <c r="M37" s="74">
        <v>6.71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42.61</v>
      </c>
      <c r="V37" s="74">
        <v>0</v>
      </c>
      <c r="W37">
        <v>19.649999999999999</v>
      </c>
      <c r="X37">
        <v>0</v>
      </c>
      <c r="Y37">
        <v>5.89</v>
      </c>
      <c r="Z37">
        <v>10.36</v>
      </c>
      <c r="AA37">
        <v>6.71</v>
      </c>
      <c r="AB37">
        <v>0</v>
      </c>
    </row>
    <row r="38" spans="7:28">
      <c r="G38" t="s">
        <v>80</v>
      </c>
      <c r="H38" s="73">
        <v>89.15</v>
      </c>
      <c r="I38" s="46">
        <v>0</v>
      </c>
      <c r="J38" s="46">
        <v>0</v>
      </c>
      <c r="K38" s="46">
        <v>12.05</v>
      </c>
      <c r="L38" s="46">
        <v>5.63</v>
      </c>
      <c r="M38" s="74">
        <v>7.06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113.89</v>
      </c>
      <c r="V38" s="74">
        <v>0</v>
      </c>
      <c r="W38">
        <v>89.15</v>
      </c>
      <c r="X38">
        <v>0</v>
      </c>
      <c r="Y38">
        <v>5.63</v>
      </c>
      <c r="Z38">
        <v>12.05</v>
      </c>
      <c r="AA38">
        <v>7.06</v>
      </c>
      <c r="AB38">
        <v>0</v>
      </c>
    </row>
    <row r="39" spans="7:28">
      <c r="G39" t="s">
        <v>81</v>
      </c>
      <c r="H39" s="73">
        <v>1.28</v>
      </c>
      <c r="I39" s="46">
        <v>0</v>
      </c>
      <c r="J39" s="46">
        <v>0</v>
      </c>
      <c r="K39" s="46">
        <v>9.67</v>
      </c>
      <c r="L39" s="46">
        <v>4.54</v>
      </c>
      <c r="M39" s="74">
        <v>5.63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21.12</v>
      </c>
      <c r="V39" s="74">
        <v>0</v>
      </c>
      <c r="W39">
        <v>1.28</v>
      </c>
      <c r="X39">
        <v>0</v>
      </c>
      <c r="Y39">
        <v>4.54</v>
      </c>
      <c r="Z39">
        <v>9.67</v>
      </c>
      <c r="AA39">
        <v>5.63</v>
      </c>
      <c r="AB39">
        <v>0</v>
      </c>
    </row>
    <row r="40" spans="7:28">
      <c r="G40" t="s">
        <v>82</v>
      </c>
      <c r="H40" s="73">
        <v>43.91</v>
      </c>
      <c r="I40" s="46">
        <v>3.22</v>
      </c>
      <c r="J40" s="46">
        <v>8.66</v>
      </c>
      <c r="K40" s="46">
        <v>4.0199999999999996</v>
      </c>
      <c r="L40" s="46">
        <v>1.79</v>
      </c>
      <c r="M40" s="74">
        <v>4.0199999999999996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65.62</v>
      </c>
      <c r="V40" s="74">
        <v>0</v>
      </c>
      <c r="W40">
        <v>43.91</v>
      </c>
      <c r="X40">
        <v>3.22</v>
      </c>
      <c r="Y40">
        <v>1.79</v>
      </c>
      <c r="Z40">
        <v>4.0199999999999996</v>
      </c>
      <c r="AA40">
        <v>4.0199999999999996</v>
      </c>
      <c r="AB40">
        <v>8.66</v>
      </c>
    </row>
    <row r="41" spans="7:28">
      <c r="G41" t="s">
        <v>83</v>
      </c>
      <c r="H41" s="73">
        <v>67.569999999999993</v>
      </c>
      <c r="I41" s="46">
        <v>5.33</v>
      </c>
      <c r="J41" s="46">
        <v>37.68</v>
      </c>
      <c r="K41" s="46">
        <v>4.0999999999999996</v>
      </c>
      <c r="L41" s="46">
        <v>1.75</v>
      </c>
      <c r="M41" s="74">
        <v>3.84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120.27</v>
      </c>
      <c r="V41" s="74">
        <v>0</v>
      </c>
      <c r="W41">
        <v>67.569999999999993</v>
      </c>
      <c r="X41">
        <v>5.33</v>
      </c>
      <c r="Y41">
        <v>1.75</v>
      </c>
      <c r="Z41">
        <v>4.0999999999999996</v>
      </c>
      <c r="AA41">
        <v>3.84</v>
      </c>
      <c r="AB41">
        <v>37.68</v>
      </c>
    </row>
    <row r="42" spans="7:28">
      <c r="G42" t="s">
        <v>84</v>
      </c>
      <c r="H42" s="73">
        <v>85.73</v>
      </c>
      <c r="I42" s="46">
        <v>13.56</v>
      </c>
      <c r="J42" s="46">
        <v>74.489999999999995</v>
      </c>
      <c r="K42" s="46">
        <v>6.88</v>
      </c>
      <c r="L42" s="46">
        <v>2.88</v>
      </c>
      <c r="M42" s="74">
        <v>3.31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186.85</v>
      </c>
      <c r="V42" s="74">
        <v>0</v>
      </c>
      <c r="W42">
        <v>85.73</v>
      </c>
      <c r="X42">
        <v>13.56</v>
      </c>
      <c r="Y42">
        <v>2.88</v>
      </c>
      <c r="Z42">
        <v>6.88</v>
      </c>
      <c r="AA42">
        <v>3.31</v>
      </c>
      <c r="AB42">
        <v>74.489999999999995</v>
      </c>
    </row>
    <row r="43" spans="7:28">
      <c r="G43" t="s">
        <v>85</v>
      </c>
      <c r="H43" s="73">
        <v>73.510000000000005</v>
      </c>
      <c r="I43" s="46">
        <v>16.72</v>
      </c>
      <c r="J43" s="46">
        <v>95.12</v>
      </c>
      <c r="K43" s="46">
        <v>7.57</v>
      </c>
      <c r="L43" s="46">
        <v>2.09</v>
      </c>
      <c r="M43" s="74">
        <v>3.67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198.68</v>
      </c>
      <c r="V43" s="74">
        <v>0</v>
      </c>
      <c r="W43">
        <v>73.510000000000005</v>
      </c>
      <c r="X43">
        <v>16.72</v>
      </c>
      <c r="Y43">
        <v>2.09</v>
      </c>
      <c r="Z43">
        <v>7.57</v>
      </c>
      <c r="AA43">
        <v>3.67</v>
      </c>
      <c r="AB43">
        <v>95.12</v>
      </c>
    </row>
    <row r="44" spans="7:28">
      <c r="G44" t="s">
        <v>86</v>
      </c>
      <c r="H44" s="73">
        <v>73.13</v>
      </c>
      <c r="I44" s="46">
        <v>0</v>
      </c>
      <c r="J44" s="46">
        <v>125.58</v>
      </c>
      <c r="K44" s="46">
        <v>0</v>
      </c>
      <c r="L44" s="46">
        <v>0</v>
      </c>
      <c r="M44" s="74">
        <v>4.3600000000000003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203.07</v>
      </c>
      <c r="V44" s="74">
        <v>0</v>
      </c>
      <c r="W44">
        <v>73.13</v>
      </c>
      <c r="X44">
        <v>0</v>
      </c>
      <c r="Y44">
        <v>0</v>
      </c>
      <c r="Z44">
        <v>0</v>
      </c>
      <c r="AA44">
        <v>4.3600000000000003</v>
      </c>
      <c r="AB44">
        <v>125.58</v>
      </c>
    </row>
    <row r="45" spans="7:28">
      <c r="G45" t="s">
        <v>87</v>
      </c>
      <c r="H45" s="73">
        <v>127.25</v>
      </c>
      <c r="I45" s="46">
        <v>0</v>
      </c>
      <c r="J45" s="46">
        <v>163.88</v>
      </c>
      <c r="K45" s="46">
        <v>0</v>
      </c>
      <c r="L45" s="46">
        <v>0</v>
      </c>
      <c r="M45" s="74">
        <v>8.1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299.23</v>
      </c>
      <c r="V45" s="74">
        <v>0</v>
      </c>
      <c r="W45">
        <v>127.25</v>
      </c>
      <c r="X45">
        <v>0</v>
      </c>
      <c r="Y45">
        <v>0</v>
      </c>
      <c r="Z45">
        <v>0</v>
      </c>
      <c r="AA45">
        <v>8.1</v>
      </c>
      <c r="AB45">
        <v>163.88</v>
      </c>
    </row>
    <row r="46" spans="7:28">
      <c r="G46" t="s">
        <v>88</v>
      </c>
      <c r="H46" s="73">
        <v>127.25</v>
      </c>
      <c r="I46" s="46">
        <v>0</v>
      </c>
      <c r="J46" s="46">
        <v>159.06</v>
      </c>
      <c r="K46" s="46">
        <v>0</v>
      </c>
      <c r="L46" s="46">
        <v>0</v>
      </c>
      <c r="M46" s="74">
        <v>5.88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292.19</v>
      </c>
      <c r="V46" s="74">
        <v>0</v>
      </c>
      <c r="W46">
        <v>127.25</v>
      </c>
      <c r="X46">
        <v>0</v>
      </c>
      <c r="Y46">
        <v>0</v>
      </c>
      <c r="Z46">
        <v>0</v>
      </c>
      <c r="AA46">
        <v>5.88</v>
      </c>
      <c r="AB46">
        <v>159.06</v>
      </c>
    </row>
    <row r="47" spans="7:28">
      <c r="G47" t="s">
        <v>89</v>
      </c>
      <c r="H47" s="73">
        <v>243.89</v>
      </c>
      <c r="I47" s="46">
        <v>0</v>
      </c>
      <c r="J47" s="46">
        <v>144.6</v>
      </c>
      <c r="K47" s="46">
        <v>0</v>
      </c>
      <c r="L47" s="46">
        <v>0</v>
      </c>
      <c r="M47" s="74">
        <v>5.3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393.79</v>
      </c>
      <c r="V47" s="74">
        <v>0</v>
      </c>
      <c r="W47">
        <v>243.89</v>
      </c>
      <c r="X47">
        <v>0</v>
      </c>
      <c r="Y47">
        <v>0</v>
      </c>
      <c r="Z47">
        <v>0</v>
      </c>
      <c r="AA47">
        <v>5.3</v>
      </c>
      <c r="AB47">
        <v>144.6</v>
      </c>
    </row>
    <row r="48" spans="7:28">
      <c r="G48" t="s">
        <v>90</v>
      </c>
      <c r="H48" s="73">
        <v>229.43</v>
      </c>
      <c r="I48" s="46">
        <v>0</v>
      </c>
      <c r="J48" s="46">
        <v>125.32</v>
      </c>
      <c r="K48" s="46">
        <v>0</v>
      </c>
      <c r="L48" s="46">
        <v>0</v>
      </c>
      <c r="M48" s="74">
        <v>6.36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361.11</v>
      </c>
      <c r="V48" s="74">
        <v>0</v>
      </c>
      <c r="W48">
        <v>229.43</v>
      </c>
      <c r="X48">
        <v>0</v>
      </c>
      <c r="Y48">
        <v>0</v>
      </c>
      <c r="Z48">
        <v>0</v>
      </c>
      <c r="AA48">
        <v>6.36</v>
      </c>
      <c r="AB48">
        <v>125.32</v>
      </c>
    </row>
    <row r="49" spans="7:28">
      <c r="G49" t="s">
        <v>91</v>
      </c>
      <c r="H49" s="73">
        <v>206.29</v>
      </c>
      <c r="I49" s="46">
        <v>0</v>
      </c>
      <c r="J49" s="46">
        <v>98.33</v>
      </c>
      <c r="K49" s="46">
        <v>0</v>
      </c>
      <c r="L49" s="46">
        <v>0</v>
      </c>
      <c r="M49" s="74">
        <v>4.82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309.44</v>
      </c>
      <c r="V49" s="74">
        <v>0</v>
      </c>
      <c r="W49">
        <v>206.29</v>
      </c>
      <c r="X49">
        <v>0</v>
      </c>
      <c r="Y49">
        <v>0</v>
      </c>
      <c r="Z49">
        <v>0</v>
      </c>
      <c r="AA49">
        <v>4.82</v>
      </c>
      <c r="AB49">
        <v>98.33</v>
      </c>
    </row>
    <row r="50" spans="7:28">
      <c r="G50" t="s">
        <v>92</v>
      </c>
      <c r="H50" s="73">
        <v>173.51</v>
      </c>
      <c r="I50" s="46">
        <v>0</v>
      </c>
      <c r="J50" s="46">
        <v>80.98</v>
      </c>
      <c r="K50" s="46">
        <v>0</v>
      </c>
      <c r="L50" s="46">
        <v>0</v>
      </c>
      <c r="M50" s="74">
        <v>4.1500000000000004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258.64</v>
      </c>
      <c r="V50" s="74">
        <v>0</v>
      </c>
      <c r="W50">
        <v>173.51</v>
      </c>
      <c r="X50">
        <v>0</v>
      </c>
      <c r="Y50">
        <v>0</v>
      </c>
      <c r="Z50">
        <v>0</v>
      </c>
      <c r="AA50">
        <v>4.1500000000000004</v>
      </c>
      <c r="AB50">
        <v>80.98</v>
      </c>
    </row>
    <row r="51" spans="7:28">
      <c r="G51" t="s">
        <v>93</v>
      </c>
      <c r="H51" s="73">
        <v>160.97999999999999</v>
      </c>
      <c r="I51" s="46">
        <v>0</v>
      </c>
      <c r="J51" s="46">
        <v>71.34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232.32</v>
      </c>
      <c r="V51" s="74">
        <v>0</v>
      </c>
      <c r="W51">
        <v>160.97999999999999</v>
      </c>
      <c r="X51">
        <v>0</v>
      </c>
      <c r="Y51">
        <v>0</v>
      </c>
      <c r="Z51">
        <v>0</v>
      </c>
      <c r="AA51">
        <v>0</v>
      </c>
      <c r="AB51">
        <v>71.34</v>
      </c>
    </row>
    <row r="52" spans="7:28">
      <c r="G52" t="s">
        <v>94</v>
      </c>
      <c r="H52" s="73">
        <v>111.82</v>
      </c>
      <c r="I52" s="46">
        <v>0</v>
      </c>
      <c r="J52" s="46">
        <v>48.2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160.02000000000001</v>
      </c>
      <c r="V52" s="74">
        <v>0</v>
      </c>
      <c r="W52">
        <v>111.82</v>
      </c>
      <c r="X52">
        <v>0</v>
      </c>
      <c r="Y52">
        <v>0</v>
      </c>
      <c r="Z52">
        <v>0</v>
      </c>
      <c r="AA52">
        <v>0</v>
      </c>
      <c r="AB52">
        <v>48.2</v>
      </c>
    </row>
    <row r="53" spans="7:28">
      <c r="G53" t="s">
        <v>95</v>
      </c>
      <c r="H53" s="73">
        <v>70.37</v>
      </c>
      <c r="I53" s="46">
        <v>0</v>
      </c>
      <c r="J53" s="46">
        <v>33.74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104.11</v>
      </c>
      <c r="V53" s="74">
        <v>0</v>
      </c>
      <c r="W53">
        <v>70.37</v>
      </c>
      <c r="X53">
        <v>0</v>
      </c>
      <c r="Y53">
        <v>0</v>
      </c>
      <c r="Z53">
        <v>0</v>
      </c>
      <c r="AA53">
        <v>0</v>
      </c>
      <c r="AB53">
        <v>33.74</v>
      </c>
    </row>
    <row r="54" spans="7:28">
      <c r="G54" t="s">
        <v>96</v>
      </c>
      <c r="H54" s="73">
        <v>30.85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30.85</v>
      </c>
      <c r="V54" s="74">
        <v>0</v>
      </c>
      <c r="W54">
        <v>30.85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5.1100000000000003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5.1100000000000003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5.1100000000000003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5.4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5.4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9.5399999999999991</v>
      </c>
      <c r="N65" s="73">
        <v>0</v>
      </c>
      <c r="O65" s="46">
        <v>-60</v>
      </c>
      <c r="P65" s="46">
        <v>-120</v>
      </c>
      <c r="Q65" s="46">
        <v>0</v>
      </c>
      <c r="R65" s="46">
        <v>0</v>
      </c>
      <c r="S65" s="74">
        <v>0</v>
      </c>
      <c r="U65" s="73">
        <v>9.5399999999999991</v>
      </c>
      <c r="V65" s="74">
        <v>-180</v>
      </c>
      <c r="W65">
        <v>0</v>
      </c>
      <c r="X65">
        <v>-60</v>
      </c>
      <c r="Y65">
        <v>0</v>
      </c>
      <c r="Z65">
        <v>0</v>
      </c>
      <c r="AA65">
        <v>9.5399999999999991</v>
      </c>
      <c r="AB65">
        <v>-120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-60</v>
      </c>
      <c r="P66" s="46">
        <v>-123</v>
      </c>
      <c r="Q66" s="46">
        <v>0</v>
      </c>
      <c r="R66" s="46">
        <v>0</v>
      </c>
      <c r="S66" s="74">
        <v>0</v>
      </c>
      <c r="U66" s="73">
        <v>0</v>
      </c>
      <c r="V66" s="74">
        <v>-183</v>
      </c>
      <c r="W66">
        <v>0</v>
      </c>
      <c r="X66">
        <v>-60</v>
      </c>
      <c r="Y66">
        <v>0</v>
      </c>
      <c r="Z66">
        <v>0</v>
      </c>
      <c r="AA66">
        <v>0</v>
      </c>
      <c r="AB66">
        <v>-123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-118</v>
      </c>
      <c r="Q67" s="46">
        <v>0</v>
      </c>
      <c r="R67" s="46">
        <v>0</v>
      </c>
      <c r="S67" s="74">
        <v>0</v>
      </c>
      <c r="U67" s="73">
        <v>0</v>
      </c>
      <c r="V67" s="74">
        <v>-118</v>
      </c>
      <c r="W67">
        <v>0</v>
      </c>
      <c r="X67">
        <v>0</v>
      </c>
      <c r="Y67">
        <v>0</v>
      </c>
      <c r="Z67">
        <v>0</v>
      </c>
      <c r="AA67">
        <v>0</v>
      </c>
      <c r="AB67">
        <v>-118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-15</v>
      </c>
      <c r="P68" s="46">
        <v>-83</v>
      </c>
      <c r="Q68" s="46">
        <v>0</v>
      </c>
      <c r="R68" s="46">
        <v>0</v>
      </c>
      <c r="S68" s="74">
        <v>0</v>
      </c>
      <c r="U68" s="73">
        <v>0</v>
      </c>
      <c r="V68" s="74">
        <v>-98</v>
      </c>
      <c r="W68">
        <v>0</v>
      </c>
      <c r="X68">
        <v>-15</v>
      </c>
      <c r="Y68">
        <v>0</v>
      </c>
      <c r="Z68">
        <v>0</v>
      </c>
      <c r="AA68">
        <v>0</v>
      </c>
      <c r="AB68">
        <v>-83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2.31</v>
      </c>
      <c r="L69" s="46">
        <v>0.96</v>
      </c>
      <c r="M69" s="74">
        <v>8.1999999999999993</v>
      </c>
      <c r="N69" s="73">
        <v>0</v>
      </c>
      <c r="O69" s="46">
        <v>0</v>
      </c>
      <c r="P69" s="46">
        <v>-25</v>
      </c>
      <c r="Q69" s="46">
        <v>0</v>
      </c>
      <c r="R69" s="46">
        <v>0</v>
      </c>
      <c r="S69" s="74">
        <v>0</v>
      </c>
      <c r="U69" s="73">
        <v>11.47</v>
      </c>
      <c r="V69" s="74">
        <v>-25</v>
      </c>
      <c r="W69">
        <v>0</v>
      </c>
      <c r="X69">
        <v>0</v>
      </c>
      <c r="Y69">
        <v>0.96</v>
      </c>
      <c r="Z69">
        <v>2.31</v>
      </c>
      <c r="AA69">
        <v>8.1999999999999993</v>
      </c>
      <c r="AB69">
        <v>-25</v>
      </c>
    </row>
    <row r="70" spans="7:28">
      <c r="G70" t="s">
        <v>112</v>
      </c>
      <c r="H70" s="73">
        <v>29.89</v>
      </c>
      <c r="I70" s="46">
        <v>0</v>
      </c>
      <c r="J70" s="46">
        <v>0</v>
      </c>
      <c r="K70" s="46">
        <v>4.82</v>
      </c>
      <c r="L70" s="46">
        <v>2.12</v>
      </c>
      <c r="M70" s="74">
        <v>8.77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45.6</v>
      </c>
      <c r="V70" s="74">
        <v>0</v>
      </c>
      <c r="W70">
        <v>29.89</v>
      </c>
      <c r="X70">
        <v>0</v>
      </c>
      <c r="Y70">
        <v>2.12</v>
      </c>
      <c r="Z70">
        <v>4.82</v>
      </c>
      <c r="AA70">
        <v>8.77</v>
      </c>
      <c r="AB70">
        <v>0</v>
      </c>
    </row>
    <row r="71" spans="7:28">
      <c r="G71" t="s">
        <v>113</v>
      </c>
      <c r="H71" s="73">
        <v>6.1</v>
      </c>
      <c r="I71" s="46">
        <v>0</v>
      </c>
      <c r="J71" s="46">
        <v>0</v>
      </c>
      <c r="K71" s="46">
        <v>11.93</v>
      </c>
      <c r="L71" s="46">
        <v>6.54</v>
      </c>
      <c r="M71" s="74">
        <v>8.6300000000000008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33.200000000000003</v>
      </c>
      <c r="V71" s="74">
        <v>0</v>
      </c>
      <c r="W71">
        <v>6.1</v>
      </c>
      <c r="X71">
        <v>0</v>
      </c>
      <c r="Y71">
        <v>6.54</v>
      </c>
      <c r="Z71">
        <v>11.93</v>
      </c>
      <c r="AA71">
        <v>8.6300000000000008</v>
      </c>
      <c r="AB71">
        <v>0</v>
      </c>
    </row>
    <row r="72" spans="7:28">
      <c r="G72" t="s">
        <v>114</v>
      </c>
      <c r="H72" s="73">
        <v>43.56</v>
      </c>
      <c r="I72" s="46">
        <v>0</v>
      </c>
      <c r="J72" s="46">
        <v>0</v>
      </c>
      <c r="K72" s="46">
        <v>13.39</v>
      </c>
      <c r="L72" s="46">
        <v>7.26</v>
      </c>
      <c r="M72" s="74">
        <v>7.98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72.19</v>
      </c>
      <c r="V72" s="74">
        <v>0</v>
      </c>
      <c r="W72">
        <v>43.56</v>
      </c>
      <c r="X72">
        <v>0</v>
      </c>
      <c r="Y72">
        <v>7.26</v>
      </c>
      <c r="Z72">
        <v>13.39</v>
      </c>
      <c r="AA72">
        <v>7.98</v>
      </c>
      <c r="AB72">
        <v>0</v>
      </c>
    </row>
    <row r="73" spans="7:28">
      <c r="G73" t="s">
        <v>115</v>
      </c>
      <c r="H73" s="73">
        <v>19.25</v>
      </c>
      <c r="I73" s="46">
        <v>0</v>
      </c>
      <c r="J73" s="46">
        <v>0</v>
      </c>
      <c r="K73" s="46">
        <v>18.649999999999999</v>
      </c>
      <c r="L73" s="46">
        <v>9.2799999999999994</v>
      </c>
      <c r="M73" s="74">
        <v>8.2799999999999994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55.46</v>
      </c>
      <c r="V73" s="74">
        <v>0</v>
      </c>
      <c r="W73">
        <v>19.25</v>
      </c>
      <c r="X73">
        <v>0</v>
      </c>
      <c r="Y73">
        <v>9.2799999999999994</v>
      </c>
      <c r="Z73">
        <v>18.649999999999999</v>
      </c>
      <c r="AA73">
        <v>8.2799999999999994</v>
      </c>
      <c r="AB73">
        <v>0</v>
      </c>
    </row>
    <row r="74" spans="7:28">
      <c r="G74" t="s">
        <v>116</v>
      </c>
      <c r="H74" s="73">
        <v>20.79</v>
      </c>
      <c r="I74" s="46">
        <v>0</v>
      </c>
      <c r="J74" s="46">
        <v>0</v>
      </c>
      <c r="K74" s="46">
        <v>24</v>
      </c>
      <c r="L74" s="46">
        <v>11.95</v>
      </c>
      <c r="M74" s="74">
        <v>8.58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65.319999999999993</v>
      </c>
      <c r="V74" s="74">
        <v>0</v>
      </c>
      <c r="W74">
        <v>20.79</v>
      </c>
      <c r="X74">
        <v>0</v>
      </c>
      <c r="Y74">
        <v>11.95</v>
      </c>
      <c r="Z74">
        <v>24</v>
      </c>
      <c r="AA74">
        <v>8.58</v>
      </c>
      <c r="AB74">
        <v>0</v>
      </c>
    </row>
    <row r="75" spans="7:28">
      <c r="G75" t="s">
        <v>117</v>
      </c>
      <c r="H75" s="73">
        <v>16.39</v>
      </c>
      <c r="I75" s="46">
        <v>0</v>
      </c>
      <c r="J75" s="46">
        <v>0</v>
      </c>
      <c r="K75" s="46">
        <v>29.98</v>
      </c>
      <c r="L75" s="46">
        <v>13.5</v>
      </c>
      <c r="M75" s="74">
        <v>9.5399999999999991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69.41</v>
      </c>
      <c r="V75" s="74">
        <v>0</v>
      </c>
      <c r="W75">
        <v>16.39</v>
      </c>
      <c r="X75">
        <v>0</v>
      </c>
      <c r="Y75">
        <v>13.5</v>
      </c>
      <c r="Z75">
        <v>29.98</v>
      </c>
      <c r="AA75">
        <v>9.5399999999999991</v>
      </c>
      <c r="AB75">
        <v>0</v>
      </c>
    </row>
    <row r="76" spans="7:28">
      <c r="G76" t="s">
        <v>118</v>
      </c>
      <c r="H76" s="73">
        <v>5.71</v>
      </c>
      <c r="I76" s="46">
        <v>0</v>
      </c>
      <c r="J76" s="46">
        <v>0</v>
      </c>
      <c r="K76" s="46">
        <v>30.64</v>
      </c>
      <c r="L76" s="46">
        <v>13.13</v>
      </c>
      <c r="M76" s="74">
        <v>8.85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58.33</v>
      </c>
      <c r="V76" s="74">
        <v>0</v>
      </c>
      <c r="W76">
        <v>5.71</v>
      </c>
      <c r="X76">
        <v>0</v>
      </c>
      <c r="Y76">
        <v>13.13</v>
      </c>
      <c r="Z76">
        <v>30.64</v>
      </c>
      <c r="AA76">
        <v>8.85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31.43</v>
      </c>
      <c r="L77" s="46">
        <v>13.11</v>
      </c>
      <c r="M77" s="74">
        <v>9.5399999999999991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54.08</v>
      </c>
      <c r="V77" s="74">
        <v>0</v>
      </c>
      <c r="W77">
        <v>0</v>
      </c>
      <c r="X77">
        <v>0</v>
      </c>
      <c r="Y77">
        <v>13.11</v>
      </c>
      <c r="Z77">
        <v>31.43</v>
      </c>
      <c r="AA77">
        <v>9.5399999999999991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31.72</v>
      </c>
      <c r="L78" s="46">
        <v>13.3</v>
      </c>
      <c r="M78" s="74">
        <v>9.5399999999999991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54.56</v>
      </c>
      <c r="V78" s="74">
        <v>0</v>
      </c>
      <c r="W78">
        <v>0</v>
      </c>
      <c r="X78">
        <v>0</v>
      </c>
      <c r="Y78">
        <v>13.3</v>
      </c>
      <c r="Z78">
        <v>31.72</v>
      </c>
      <c r="AA78">
        <v>9.5399999999999991</v>
      </c>
      <c r="AB78">
        <v>0</v>
      </c>
    </row>
    <row r="79" spans="7:28">
      <c r="G79" t="s">
        <v>121</v>
      </c>
      <c r="H79" s="73">
        <v>181.23</v>
      </c>
      <c r="I79" s="46">
        <v>0</v>
      </c>
      <c r="J79" s="46">
        <v>0</v>
      </c>
      <c r="K79" s="46">
        <v>14.85</v>
      </c>
      <c r="L79" s="46">
        <v>6.07</v>
      </c>
      <c r="M79" s="74">
        <v>9.5399999999999991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211.69</v>
      </c>
      <c r="V79" s="74">
        <v>0</v>
      </c>
      <c r="W79">
        <v>181.23</v>
      </c>
      <c r="X79">
        <v>0</v>
      </c>
      <c r="Y79">
        <v>6.07</v>
      </c>
      <c r="Z79">
        <v>14.85</v>
      </c>
      <c r="AA79">
        <v>9.5399999999999991</v>
      </c>
      <c r="AB79">
        <v>0</v>
      </c>
    </row>
    <row r="80" spans="7:28">
      <c r="G80" t="s">
        <v>122</v>
      </c>
      <c r="H80" s="73">
        <v>241.01</v>
      </c>
      <c r="I80" s="46">
        <v>0</v>
      </c>
      <c r="J80" s="46">
        <v>0</v>
      </c>
      <c r="K80" s="46">
        <v>12.24</v>
      </c>
      <c r="L80" s="46">
        <v>5.1100000000000003</v>
      </c>
      <c r="M80" s="74">
        <v>9.5399999999999991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267.89999999999998</v>
      </c>
      <c r="V80" s="74">
        <v>0</v>
      </c>
      <c r="W80">
        <v>241.01</v>
      </c>
      <c r="X80">
        <v>0</v>
      </c>
      <c r="Y80">
        <v>5.1100000000000003</v>
      </c>
      <c r="Z80">
        <v>12.24</v>
      </c>
      <c r="AA80">
        <v>9.5399999999999991</v>
      </c>
      <c r="AB80">
        <v>0</v>
      </c>
    </row>
    <row r="81" spans="7:28">
      <c r="G81" t="s">
        <v>123</v>
      </c>
      <c r="H81" s="73">
        <v>243.9</v>
      </c>
      <c r="I81" s="46">
        <v>0</v>
      </c>
      <c r="J81" s="46">
        <v>0</v>
      </c>
      <c r="K81" s="46">
        <v>7.71</v>
      </c>
      <c r="L81" s="46">
        <v>3.18</v>
      </c>
      <c r="M81" s="74">
        <v>9.5399999999999991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264.33</v>
      </c>
      <c r="V81" s="74">
        <v>0</v>
      </c>
      <c r="W81">
        <v>243.9</v>
      </c>
      <c r="X81">
        <v>0</v>
      </c>
      <c r="Y81">
        <v>3.18</v>
      </c>
      <c r="Z81">
        <v>7.71</v>
      </c>
      <c r="AA81">
        <v>9.5399999999999991</v>
      </c>
      <c r="AB81">
        <v>0</v>
      </c>
    </row>
    <row r="82" spans="7:28">
      <c r="G82" t="s">
        <v>124</v>
      </c>
      <c r="H82" s="73">
        <v>206.3</v>
      </c>
      <c r="I82" s="46">
        <v>0</v>
      </c>
      <c r="J82" s="46">
        <v>0</v>
      </c>
      <c r="K82" s="46">
        <v>10.7</v>
      </c>
      <c r="L82" s="46">
        <v>4.34</v>
      </c>
      <c r="M82" s="74">
        <v>9.5399999999999991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230.88</v>
      </c>
      <c r="V82" s="74">
        <v>0</v>
      </c>
      <c r="W82">
        <v>206.3</v>
      </c>
      <c r="X82">
        <v>0</v>
      </c>
      <c r="Y82">
        <v>4.34</v>
      </c>
      <c r="Z82">
        <v>10.7</v>
      </c>
      <c r="AA82">
        <v>9.5399999999999991</v>
      </c>
      <c r="AB82">
        <v>0</v>
      </c>
    </row>
    <row r="83" spans="7:28">
      <c r="G83" t="s">
        <v>125</v>
      </c>
      <c r="H83" s="73">
        <v>47.24</v>
      </c>
      <c r="I83" s="46">
        <v>0</v>
      </c>
      <c r="J83" s="46">
        <v>0</v>
      </c>
      <c r="K83" s="46">
        <v>0</v>
      </c>
      <c r="L83" s="46">
        <v>0</v>
      </c>
      <c r="M83" s="74">
        <v>9.5399999999999991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56.78</v>
      </c>
      <c r="V83" s="74">
        <v>0</v>
      </c>
      <c r="W83">
        <v>47.24</v>
      </c>
      <c r="X83">
        <v>0</v>
      </c>
      <c r="Y83">
        <v>0</v>
      </c>
      <c r="Z83">
        <v>0</v>
      </c>
      <c r="AA83">
        <v>9.5399999999999991</v>
      </c>
      <c r="AB83">
        <v>0</v>
      </c>
    </row>
    <row r="84" spans="7:28">
      <c r="G84" t="s">
        <v>126</v>
      </c>
      <c r="H84" s="73">
        <v>12.54</v>
      </c>
      <c r="I84" s="46">
        <v>0</v>
      </c>
      <c r="J84" s="46">
        <v>0</v>
      </c>
      <c r="K84" s="46">
        <v>0</v>
      </c>
      <c r="L84" s="46">
        <v>0</v>
      </c>
      <c r="M84" s="74">
        <v>9.5399999999999991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22.08</v>
      </c>
      <c r="V84" s="74">
        <v>0</v>
      </c>
      <c r="W84">
        <v>12.54</v>
      </c>
      <c r="X84">
        <v>0</v>
      </c>
      <c r="Y84">
        <v>0</v>
      </c>
      <c r="Z84">
        <v>0</v>
      </c>
      <c r="AA84">
        <v>9.5399999999999991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9.5399999999999991</v>
      </c>
      <c r="N85" s="73">
        <v>0</v>
      </c>
      <c r="O85" s="46">
        <v>0</v>
      </c>
      <c r="P85" s="46">
        <v>-26</v>
      </c>
      <c r="Q85" s="46">
        <v>0</v>
      </c>
      <c r="R85" s="46">
        <v>0</v>
      </c>
      <c r="S85" s="74">
        <v>0</v>
      </c>
      <c r="U85" s="73">
        <v>9.5399999999999991</v>
      </c>
      <c r="V85" s="74">
        <v>-26</v>
      </c>
      <c r="W85">
        <v>0</v>
      </c>
      <c r="X85">
        <v>0</v>
      </c>
      <c r="Y85">
        <v>0</v>
      </c>
      <c r="Z85">
        <v>0</v>
      </c>
      <c r="AA85">
        <v>9.5399999999999991</v>
      </c>
      <c r="AB85">
        <v>-26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9.5399999999999991</v>
      </c>
      <c r="N86" s="73">
        <v>0</v>
      </c>
      <c r="O86" s="46">
        <v>0</v>
      </c>
      <c r="P86" s="46">
        <v>-80</v>
      </c>
      <c r="Q86" s="46">
        <v>0</v>
      </c>
      <c r="R86" s="46">
        <v>0</v>
      </c>
      <c r="S86" s="74">
        <v>0</v>
      </c>
      <c r="U86" s="73">
        <v>9.5399999999999991</v>
      </c>
      <c r="V86" s="74">
        <v>-80</v>
      </c>
      <c r="W86">
        <v>0</v>
      </c>
      <c r="X86">
        <v>0</v>
      </c>
      <c r="Y86">
        <v>0</v>
      </c>
      <c r="Z86">
        <v>0</v>
      </c>
      <c r="AA86">
        <v>9.5399999999999991</v>
      </c>
      <c r="AB86">
        <v>-80</v>
      </c>
    </row>
    <row r="87" spans="7:28">
      <c r="G87" t="s">
        <v>129</v>
      </c>
      <c r="H87" s="73">
        <v>137.86000000000001</v>
      </c>
      <c r="I87" s="46">
        <v>0</v>
      </c>
      <c r="J87" s="46">
        <v>0</v>
      </c>
      <c r="K87" s="46">
        <v>0</v>
      </c>
      <c r="L87" s="46">
        <v>0</v>
      </c>
      <c r="M87" s="74">
        <v>9.5399999999999991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147.4</v>
      </c>
      <c r="V87" s="74">
        <v>0</v>
      </c>
      <c r="W87">
        <v>137.86000000000001</v>
      </c>
      <c r="X87">
        <v>0</v>
      </c>
      <c r="Y87">
        <v>0</v>
      </c>
      <c r="Z87">
        <v>0</v>
      </c>
      <c r="AA87">
        <v>9.5399999999999991</v>
      </c>
      <c r="AB87">
        <v>0</v>
      </c>
    </row>
    <row r="88" spans="7:28">
      <c r="G88" t="s">
        <v>130</v>
      </c>
      <c r="H88" s="73">
        <v>140.75</v>
      </c>
      <c r="I88" s="46">
        <v>0</v>
      </c>
      <c r="J88" s="46">
        <v>0</v>
      </c>
      <c r="K88" s="46">
        <v>0</v>
      </c>
      <c r="L88" s="46">
        <v>0</v>
      </c>
      <c r="M88" s="74">
        <v>7.9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148.65</v>
      </c>
      <c r="V88" s="74">
        <v>0</v>
      </c>
      <c r="W88">
        <v>140.75</v>
      </c>
      <c r="X88">
        <v>0</v>
      </c>
      <c r="Y88">
        <v>0</v>
      </c>
      <c r="Z88">
        <v>0</v>
      </c>
      <c r="AA88">
        <v>7.9</v>
      </c>
      <c r="AB88">
        <v>0</v>
      </c>
    </row>
    <row r="89" spans="7:28">
      <c r="G89" t="s">
        <v>131</v>
      </c>
      <c r="H89" s="73">
        <v>108.94</v>
      </c>
      <c r="I89" s="46">
        <v>0</v>
      </c>
      <c r="J89" s="46">
        <v>0</v>
      </c>
      <c r="K89" s="46">
        <v>0</v>
      </c>
      <c r="L89" s="46">
        <v>0</v>
      </c>
      <c r="M89" s="74">
        <v>9.5399999999999991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118.48</v>
      </c>
      <c r="V89" s="74">
        <v>0</v>
      </c>
      <c r="W89">
        <v>108.94</v>
      </c>
      <c r="X89">
        <v>0</v>
      </c>
      <c r="Y89">
        <v>0</v>
      </c>
      <c r="Z89">
        <v>0</v>
      </c>
      <c r="AA89">
        <v>9.5399999999999991</v>
      </c>
      <c r="AB89">
        <v>0</v>
      </c>
    </row>
    <row r="90" spans="7:28">
      <c r="G90" t="s">
        <v>132</v>
      </c>
      <c r="H90" s="73">
        <v>77.12</v>
      </c>
      <c r="I90" s="46">
        <v>0</v>
      </c>
      <c r="J90" s="46">
        <v>0</v>
      </c>
      <c r="K90" s="46">
        <v>0</v>
      </c>
      <c r="L90" s="46">
        <v>0</v>
      </c>
      <c r="M90" s="74">
        <v>9.5399999999999991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86.66</v>
      </c>
      <c r="V90" s="74">
        <v>0</v>
      </c>
      <c r="W90">
        <v>77.12</v>
      </c>
      <c r="X90">
        <v>0</v>
      </c>
      <c r="Y90">
        <v>0</v>
      </c>
      <c r="Z90">
        <v>0</v>
      </c>
      <c r="AA90">
        <v>9.5399999999999991</v>
      </c>
      <c r="AB90">
        <v>0</v>
      </c>
    </row>
    <row r="91" spans="7:28">
      <c r="G91" t="s">
        <v>133</v>
      </c>
      <c r="H91" s="73">
        <v>106.04</v>
      </c>
      <c r="I91" s="46">
        <v>0</v>
      </c>
      <c r="J91" s="46">
        <v>0</v>
      </c>
      <c r="K91" s="46">
        <v>0</v>
      </c>
      <c r="L91" s="46">
        <v>0</v>
      </c>
      <c r="M91" s="74">
        <v>8.1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114.14</v>
      </c>
      <c r="V91" s="74">
        <v>0</v>
      </c>
      <c r="W91">
        <v>106.04</v>
      </c>
      <c r="X91">
        <v>0</v>
      </c>
      <c r="Y91">
        <v>0</v>
      </c>
      <c r="Z91">
        <v>0</v>
      </c>
      <c r="AA91">
        <v>8.1</v>
      </c>
      <c r="AB91">
        <v>0</v>
      </c>
    </row>
    <row r="92" spans="7:28">
      <c r="G92" t="s">
        <v>134</v>
      </c>
      <c r="H92" s="73">
        <v>75.19</v>
      </c>
      <c r="I92" s="46">
        <v>0</v>
      </c>
      <c r="J92" s="46">
        <v>0</v>
      </c>
      <c r="K92" s="46">
        <v>0</v>
      </c>
      <c r="L92" s="46">
        <v>0</v>
      </c>
      <c r="M92" s="74">
        <v>8.2899999999999991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83.48</v>
      </c>
      <c r="V92" s="74">
        <v>0</v>
      </c>
      <c r="W92">
        <v>75.19</v>
      </c>
      <c r="X92">
        <v>0</v>
      </c>
      <c r="Y92">
        <v>0</v>
      </c>
      <c r="Z92">
        <v>0</v>
      </c>
      <c r="AA92">
        <v>8.2899999999999991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9.5399999999999991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9.5399999999999991</v>
      </c>
      <c r="V93" s="74">
        <v>0</v>
      </c>
      <c r="W93">
        <v>0</v>
      </c>
      <c r="X93">
        <v>0</v>
      </c>
      <c r="Y93">
        <v>0</v>
      </c>
      <c r="Z93">
        <v>0</v>
      </c>
      <c r="AA93">
        <v>9.5399999999999991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8</v>
      </c>
      <c r="V94" s="74">
        <v>0</v>
      </c>
      <c r="W94">
        <v>0</v>
      </c>
      <c r="X94">
        <v>0</v>
      </c>
      <c r="Y94">
        <v>0</v>
      </c>
      <c r="Z94">
        <v>0</v>
      </c>
      <c r="AA94">
        <v>8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6.65</v>
      </c>
      <c r="N95" s="73">
        <v>0</v>
      </c>
      <c r="O95" s="46">
        <v>-22</v>
      </c>
      <c r="P95" s="46">
        <v>0</v>
      </c>
      <c r="Q95" s="46">
        <v>0</v>
      </c>
      <c r="R95" s="46">
        <v>0</v>
      </c>
      <c r="S95" s="74">
        <v>0</v>
      </c>
      <c r="U95" s="73">
        <v>6.65</v>
      </c>
      <c r="V95" s="74">
        <v>-22</v>
      </c>
      <c r="W95">
        <v>0</v>
      </c>
      <c r="X95">
        <v>-22</v>
      </c>
      <c r="Y95">
        <v>0</v>
      </c>
      <c r="Z95">
        <v>0</v>
      </c>
      <c r="AA95">
        <v>6.65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6.27</v>
      </c>
      <c r="N96" s="73">
        <v>0</v>
      </c>
      <c r="O96" s="46">
        <v>-86.9</v>
      </c>
      <c r="P96" s="46">
        <v>0</v>
      </c>
      <c r="Q96" s="46">
        <v>0</v>
      </c>
      <c r="R96" s="46">
        <v>0</v>
      </c>
      <c r="S96" s="74">
        <v>0</v>
      </c>
      <c r="U96" s="73">
        <v>6.27</v>
      </c>
      <c r="V96" s="74">
        <v>-86.9</v>
      </c>
      <c r="W96">
        <v>0</v>
      </c>
      <c r="X96">
        <v>-86.9</v>
      </c>
      <c r="Y96">
        <v>0</v>
      </c>
      <c r="Z96">
        <v>0</v>
      </c>
      <c r="AA96">
        <v>6.27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5.3</v>
      </c>
      <c r="N97" s="73">
        <v>0</v>
      </c>
      <c r="O97" s="46">
        <v>-82</v>
      </c>
      <c r="P97" s="46">
        <v>0</v>
      </c>
      <c r="Q97" s="46">
        <v>0</v>
      </c>
      <c r="R97" s="46">
        <v>0</v>
      </c>
      <c r="S97" s="74">
        <v>0</v>
      </c>
      <c r="U97" s="73">
        <v>5.3</v>
      </c>
      <c r="V97" s="74">
        <v>-82</v>
      </c>
      <c r="W97">
        <v>0</v>
      </c>
      <c r="X97">
        <v>-82</v>
      </c>
      <c r="Y97">
        <v>0</v>
      </c>
      <c r="Z97">
        <v>0</v>
      </c>
      <c r="AA97">
        <v>5.3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5.49</v>
      </c>
      <c r="N98" s="73">
        <v>0</v>
      </c>
      <c r="O98" s="46">
        <v>-112</v>
      </c>
      <c r="P98" s="46">
        <v>-14</v>
      </c>
      <c r="Q98" s="46">
        <v>0</v>
      </c>
      <c r="R98" s="46">
        <v>0</v>
      </c>
      <c r="S98" s="74">
        <v>0</v>
      </c>
      <c r="U98" s="73">
        <v>5.49</v>
      </c>
      <c r="V98" s="74">
        <v>-126</v>
      </c>
      <c r="W98">
        <v>0</v>
      </c>
      <c r="X98">
        <v>-112</v>
      </c>
      <c r="Y98">
        <v>0</v>
      </c>
      <c r="Z98">
        <v>0</v>
      </c>
      <c r="AA98">
        <v>5.49</v>
      </c>
      <c r="AB98">
        <v>-14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0.91384500000000002</v>
      </c>
      <c r="I99" s="69">
        <f t="shared" ref="I99:BQ99" si="1">SUM(I3:I98)/4000</f>
        <v>9.7074999999999991E-3</v>
      </c>
      <c r="J99" s="69">
        <f t="shared" si="1"/>
        <v>0.316745</v>
      </c>
      <c r="K99" s="69">
        <f t="shared" si="1"/>
        <v>8.7277500000000008E-2</v>
      </c>
      <c r="L99" s="69">
        <f t="shared" si="1"/>
        <v>4.2525000000000014E-2</v>
      </c>
      <c r="M99" s="69">
        <f t="shared" si="1"/>
        <v>0.1231725000000001</v>
      </c>
      <c r="N99" s="68">
        <f t="shared" si="1"/>
        <v>-1.9399975</v>
      </c>
      <c r="O99" s="69">
        <f t="shared" si="1"/>
        <v>-2.2114750000000001</v>
      </c>
      <c r="P99" s="69">
        <f t="shared" si="1"/>
        <v>-2.2575050000000001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1.4932724999999996</v>
      </c>
      <c r="V99" s="70">
        <f t="shared" si="1"/>
        <v>-6.4089774999999989</v>
      </c>
      <c r="W99">
        <f t="shared" si="1"/>
        <v>-1.0261525000000005</v>
      </c>
      <c r="X99">
        <f t="shared" si="1"/>
        <v>-2.2017675000000003</v>
      </c>
      <c r="Y99">
        <f t="shared" si="1"/>
        <v>4.2525000000000014E-2</v>
      </c>
      <c r="Z99">
        <f t="shared" si="1"/>
        <v>8.7277500000000008E-2</v>
      </c>
      <c r="AA99">
        <f t="shared" si="1"/>
        <v>0.1231725000000001</v>
      </c>
      <c r="AB99">
        <f t="shared" si="1"/>
        <v>-1.94076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531</v>
      </c>
      <c r="Y1" t="s">
        <v>533</v>
      </c>
      <c r="Z1" t="s">
        <v>542</v>
      </c>
      <c r="AA1" t="s">
        <v>537</v>
      </c>
      <c r="AB1" t="s">
        <v>145</v>
      </c>
      <c r="AC1" t="s">
        <v>540</v>
      </c>
      <c r="AD1" t="s">
        <v>145</v>
      </c>
      <c r="AE1" t="s">
        <v>564</v>
      </c>
      <c r="AF1" t="s">
        <v>145</v>
      </c>
      <c r="AG1" t="s">
        <v>146</v>
      </c>
      <c r="AH1" t="s">
        <v>544</v>
      </c>
      <c r="AI1" t="s">
        <v>574</v>
      </c>
      <c r="AJ1" t="s">
        <v>569</v>
      </c>
      <c r="AK1" t="s">
        <v>546</v>
      </c>
      <c r="AL1" t="s">
        <v>567</v>
      </c>
      <c r="AM1" t="s">
        <v>553</v>
      </c>
      <c r="AN1" t="s">
        <v>542</v>
      </c>
      <c r="AO1" t="s">
        <v>560</v>
      </c>
      <c r="AP1" t="s">
        <v>551</v>
      </c>
      <c r="AQ1" t="s">
        <v>146</v>
      </c>
      <c r="AR1" t="s">
        <v>544</v>
      </c>
      <c r="AS1" t="s">
        <v>145</v>
      </c>
      <c r="AT1" t="s">
        <v>549</v>
      </c>
      <c r="AU1" t="s">
        <v>562</v>
      </c>
      <c r="AV1" t="s">
        <v>146</v>
      </c>
      <c r="AW1" t="s">
        <v>571</v>
      </c>
      <c r="AX1" t="s">
        <v>571</v>
      </c>
    </row>
    <row r="2" spans="1:5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45298</v>
      </c>
      <c r="W2" s="28" t="s">
        <v>529</v>
      </c>
      <c r="X2" t="s">
        <v>369</v>
      </c>
      <c r="Y2" t="s">
        <v>358</v>
      </c>
      <c r="Z2" t="s">
        <v>148</v>
      </c>
      <c r="AA2" t="s">
        <v>148</v>
      </c>
      <c r="AB2" t="s">
        <v>535</v>
      </c>
      <c r="AC2" t="s">
        <v>369</v>
      </c>
      <c r="AD2" t="s">
        <v>535</v>
      </c>
      <c r="AE2" t="s">
        <v>148</v>
      </c>
      <c r="AF2" t="s">
        <v>529</v>
      </c>
      <c r="AG2" t="s">
        <v>555</v>
      </c>
      <c r="AH2" t="s">
        <v>145</v>
      </c>
      <c r="AI2" t="s">
        <v>145</v>
      </c>
      <c r="AJ2" t="s">
        <v>148</v>
      </c>
      <c r="AK2" t="s">
        <v>145</v>
      </c>
      <c r="AL2" t="s">
        <v>145</v>
      </c>
      <c r="AM2" t="s">
        <v>148</v>
      </c>
      <c r="AN2" t="s">
        <v>148</v>
      </c>
      <c r="AO2" t="s">
        <v>149</v>
      </c>
      <c r="AP2" t="s">
        <v>148</v>
      </c>
      <c r="AQ2" t="s">
        <v>576</v>
      </c>
      <c r="AR2" t="s">
        <v>145</v>
      </c>
      <c r="AS2" t="s">
        <v>529</v>
      </c>
      <c r="AT2" t="s">
        <v>148</v>
      </c>
      <c r="AU2" t="s">
        <v>145</v>
      </c>
      <c r="AV2" t="s">
        <v>529</v>
      </c>
      <c r="AW2" t="s">
        <v>148</v>
      </c>
      <c r="AX2" t="s">
        <v>148</v>
      </c>
    </row>
    <row r="3" spans="1:5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193.19</v>
      </c>
      <c r="I3" s="53">
        <v>0</v>
      </c>
      <c r="J3" s="53">
        <v>1.56</v>
      </c>
      <c r="K3" s="53">
        <v>98.81</v>
      </c>
      <c r="L3" s="53">
        <v>5.78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5.78</v>
      </c>
      <c r="Y3">
        <v>0.39</v>
      </c>
      <c r="Z3">
        <v>0</v>
      </c>
      <c r="AA3">
        <v>0</v>
      </c>
      <c r="AB3">
        <v>0</v>
      </c>
      <c r="AC3">
        <v>0</v>
      </c>
      <c r="AD3">
        <v>0</v>
      </c>
      <c r="AE3">
        <v>6.75</v>
      </c>
      <c r="AF3">
        <v>158.47999999999999</v>
      </c>
      <c r="AG3">
        <v>0</v>
      </c>
      <c r="AH3">
        <v>48.2</v>
      </c>
      <c r="AI3">
        <v>0</v>
      </c>
      <c r="AJ3">
        <v>18.32</v>
      </c>
      <c r="AK3">
        <v>0</v>
      </c>
      <c r="AL3">
        <v>0</v>
      </c>
      <c r="AM3">
        <v>5.78</v>
      </c>
      <c r="AN3">
        <v>8.19</v>
      </c>
      <c r="AO3">
        <v>1.56</v>
      </c>
      <c r="AP3">
        <v>48.2</v>
      </c>
      <c r="AQ3">
        <v>50</v>
      </c>
      <c r="AR3">
        <v>48.2</v>
      </c>
      <c r="AS3">
        <v>59.55</v>
      </c>
      <c r="AT3">
        <v>11.57</v>
      </c>
      <c r="AU3">
        <v>96.4</v>
      </c>
      <c r="AV3">
        <v>25.49</v>
      </c>
      <c r="AW3">
        <v>0</v>
      </c>
      <c r="AX3">
        <v>0</v>
      </c>
    </row>
    <row r="4" spans="1:50">
      <c r="A4" t="s">
        <v>234</v>
      </c>
      <c r="B4" t="s">
        <v>226</v>
      </c>
      <c r="C4" t="s">
        <v>228</v>
      </c>
      <c r="G4" t="s">
        <v>46</v>
      </c>
      <c r="H4" s="73">
        <v>193.19</v>
      </c>
      <c r="I4" s="46">
        <v>0</v>
      </c>
      <c r="J4" s="46">
        <v>1.56</v>
      </c>
      <c r="K4" s="46">
        <v>98.81</v>
      </c>
      <c r="L4" s="46">
        <v>5.78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5.78</v>
      </c>
      <c r="Y4">
        <v>0.39</v>
      </c>
      <c r="Z4">
        <v>0</v>
      </c>
      <c r="AA4">
        <v>0</v>
      </c>
      <c r="AB4">
        <v>0</v>
      </c>
      <c r="AC4">
        <v>0</v>
      </c>
      <c r="AD4">
        <v>0</v>
      </c>
      <c r="AE4">
        <v>6.75</v>
      </c>
      <c r="AF4">
        <v>158.47999999999999</v>
      </c>
      <c r="AG4">
        <v>0</v>
      </c>
      <c r="AH4">
        <v>48.2</v>
      </c>
      <c r="AI4">
        <v>0</v>
      </c>
      <c r="AJ4">
        <v>18.32</v>
      </c>
      <c r="AK4">
        <v>0</v>
      </c>
      <c r="AL4">
        <v>0</v>
      </c>
      <c r="AM4">
        <v>5.78</v>
      </c>
      <c r="AN4">
        <v>8.19</v>
      </c>
      <c r="AO4">
        <v>1.56</v>
      </c>
      <c r="AP4">
        <v>48.2</v>
      </c>
      <c r="AQ4">
        <v>50</v>
      </c>
      <c r="AR4">
        <v>48.2</v>
      </c>
      <c r="AS4">
        <v>59.55</v>
      </c>
      <c r="AT4">
        <v>11.57</v>
      </c>
      <c r="AU4">
        <v>96.4</v>
      </c>
      <c r="AV4">
        <v>25.49</v>
      </c>
      <c r="AW4">
        <v>0</v>
      </c>
      <c r="AX4">
        <v>0</v>
      </c>
    </row>
    <row r="5" spans="1:50">
      <c r="A5" t="s">
        <v>235</v>
      </c>
      <c r="B5" t="s">
        <v>227</v>
      </c>
      <c r="C5" t="s">
        <v>229</v>
      </c>
      <c r="G5" t="s">
        <v>47</v>
      </c>
      <c r="H5" s="73">
        <v>193.19</v>
      </c>
      <c r="I5" s="46">
        <v>0</v>
      </c>
      <c r="J5" s="46">
        <v>1.56</v>
      </c>
      <c r="K5" s="46">
        <v>98.81</v>
      </c>
      <c r="L5" s="46">
        <v>5.78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5.78</v>
      </c>
      <c r="Y5">
        <v>0.39</v>
      </c>
      <c r="Z5">
        <v>0</v>
      </c>
      <c r="AA5">
        <v>0</v>
      </c>
      <c r="AB5">
        <v>0</v>
      </c>
      <c r="AC5">
        <v>0</v>
      </c>
      <c r="AD5">
        <v>0</v>
      </c>
      <c r="AE5">
        <v>6.75</v>
      </c>
      <c r="AF5">
        <v>158.47999999999999</v>
      </c>
      <c r="AG5">
        <v>0</v>
      </c>
      <c r="AH5">
        <v>48.2</v>
      </c>
      <c r="AI5">
        <v>0</v>
      </c>
      <c r="AJ5">
        <v>18.32</v>
      </c>
      <c r="AK5">
        <v>0</v>
      </c>
      <c r="AL5">
        <v>0</v>
      </c>
      <c r="AM5">
        <v>5.78</v>
      </c>
      <c r="AN5">
        <v>8.19</v>
      </c>
      <c r="AO5">
        <v>1.56</v>
      </c>
      <c r="AP5">
        <v>48.2</v>
      </c>
      <c r="AQ5">
        <v>50</v>
      </c>
      <c r="AR5">
        <v>48.2</v>
      </c>
      <c r="AS5">
        <v>59.55</v>
      </c>
      <c r="AT5">
        <v>11.57</v>
      </c>
      <c r="AU5">
        <v>96.4</v>
      </c>
      <c r="AV5">
        <v>25.49</v>
      </c>
      <c r="AW5">
        <v>0</v>
      </c>
      <c r="AX5">
        <v>0</v>
      </c>
    </row>
    <row r="6" spans="1:50">
      <c r="A6" t="s">
        <v>236</v>
      </c>
      <c r="B6" t="s">
        <v>258</v>
      </c>
      <c r="C6" t="s">
        <v>230</v>
      </c>
      <c r="G6" t="s">
        <v>48</v>
      </c>
      <c r="H6" s="73">
        <v>193.19</v>
      </c>
      <c r="I6" s="46">
        <v>0</v>
      </c>
      <c r="J6" s="46">
        <v>1.56</v>
      </c>
      <c r="K6" s="46">
        <v>98.81</v>
      </c>
      <c r="L6" s="46">
        <v>5.78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5.78</v>
      </c>
      <c r="Y6">
        <v>0.39</v>
      </c>
      <c r="Z6">
        <v>0</v>
      </c>
      <c r="AA6">
        <v>0</v>
      </c>
      <c r="AB6">
        <v>0</v>
      </c>
      <c r="AC6">
        <v>0</v>
      </c>
      <c r="AD6">
        <v>0</v>
      </c>
      <c r="AE6">
        <v>6.75</v>
      </c>
      <c r="AF6">
        <v>158.47999999999999</v>
      </c>
      <c r="AG6">
        <v>0</v>
      </c>
      <c r="AH6">
        <v>48.2</v>
      </c>
      <c r="AI6">
        <v>0</v>
      </c>
      <c r="AJ6">
        <v>18.32</v>
      </c>
      <c r="AK6">
        <v>0</v>
      </c>
      <c r="AL6">
        <v>0</v>
      </c>
      <c r="AM6">
        <v>5.78</v>
      </c>
      <c r="AN6">
        <v>8.19</v>
      </c>
      <c r="AO6">
        <v>1.56</v>
      </c>
      <c r="AP6">
        <v>48.2</v>
      </c>
      <c r="AQ6">
        <v>50</v>
      </c>
      <c r="AR6">
        <v>48.2</v>
      </c>
      <c r="AS6">
        <v>59.55</v>
      </c>
      <c r="AT6">
        <v>11.57</v>
      </c>
      <c r="AU6">
        <v>96.4</v>
      </c>
      <c r="AV6">
        <v>25.49</v>
      </c>
      <c r="AW6">
        <v>0</v>
      </c>
      <c r="AX6">
        <v>0</v>
      </c>
    </row>
    <row r="7" spans="1:50">
      <c r="A7" t="s">
        <v>237</v>
      </c>
      <c r="B7" t="s">
        <v>280</v>
      </c>
      <c r="C7" t="s">
        <v>259</v>
      </c>
      <c r="G7" t="s">
        <v>49</v>
      </c>
      <c r="H7" s="73">
        <v>193.19</v>
      </c>
      <c r="I7" s="46">
        <v>0</v>
      </c>
      <c r="J7" s="46">
        <v>1.66</v>
      </c>
      <c r="K7" s="46">
        <v>98.81</v>
      </c>
      <c r="L7" s="46">
        <v>5.78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5.78</v>
      </c>
      <c r="Y7">
        <v>0.39</v>
      </c>
      <c r="Z7">
        <v>0</v>
      </c>
      <c r="AA7">
        <v>0</v>
      </c>
      <c r="AB7">
        <v>0</v>
      </c>
      <c r="AC7">
        <v>0</v>
      </c>
      <c r="AD7">
        <v>0</v>
      </c>
      <c r="AE7">
        <v>6.75</v>
      </c>
      <c r="AF7">
        <v>158.47999999999999</v>
      </c>
      <c r="AG7">
        <v>0</v>
      </c>
      <c r="AH7">
        <v>48.2</v>
      </c>
      <c r="AI7">
        <v>0</v>
      </c>
      <c r="AJ7">
        <v>18.32</v>
      </c>
      <c r="AK7">
        <v>0</v>
      </c>
      <c r="AL7">
        <v>0</v>
      </c>
      <c r="AM7">
        <v>5.78</v>
      </c>
      <c r="AN7">
        <v>8.19</v>
      </c>
      <c r="AO7">
        <v>1.66</v>
      </c>
      <c r="AP7">
        <v>48.2</v>
      </c>
      <c r="AQ7">
        <v>50</v>
      </c>
      <c r="AR7">
        <v>48.2</v>
      </c>
      <c r="AS7">
        <v>59.55</v>
      </c>
      <c r="AT7">
        <v>11.57</v>
      </c>
      <c r="AU7">
        <v>96.4</v>
      </c>
      <c r="AV7">
        <v>25.49</v>
      </c>
      <c r="AW7">
        <v>0</v>
      </c>
      <c r="AX7">
        <v>0</v>
      </c>
    </row>
    <row r="8" spans="1:50">
      <c r="A8" t="s">
        <v>238</v>
      </c>
      <c r="B8" t="s">
        <v>315</v>
      </c>
      <c r="C8" t="s">
        <v>231</v>
      </c>
      <c r="G8" t="s">
        <v>50</v>
      </c>
      <c r="H8" s="73">
        <v>193.19</v>
      </c>
      <c r="I8" s="46">
        <v>0</v>
      </c>
      <c r="J8" s="46">
        <v>1.66</v>
      </c>
      <c r="K8" s="46">
        <v>98.81</v>
      </c>
      <c r="L8" s="46">
        <v>5.78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5.78</v>
      </c>
      <c r="Y8">
        <v>0.39</v>
      </c>
      <c r="Z8">
        <v>0</v>
      </c>
      <c r="AA8">
        <v>0</v>
      </c>
      <c r="AB8">
        <v>0</v>
      </c>
      <c r="AC8">
        <v>0</v>
      </c>
      <c r="AD8">
        <v>0</v>
      </c>
      <c r="AE8">
        <v>6.75</v>
      </c>
      <c r="AF8">
        <v>158.47999999999999</v>
      </c>
      <c r="AG8">
        <v>0</v>
      </c>
      <c r="AH8">
        <v>48.2</v>
      </c>
      <c r="AI8">
        <v>0</v>
      </c>
      <c r="AJ8">
        <v>18.32</v>
      </c>
      <c r="AK8">
        <v>0</v>
      </c>
      <c r="AL8">
        <v>0</v>
      </c>
      <c r="AM8">
        <v>5.78</v>
      </c>
      <c r="AN8">
        <v>8.19</v>
      </c>
      <c r="AO8">
        <v>1.66</v>
      </c>
      <c r="AP8">
        <v>48.2</v>
      </c>
      <c r="AQ8">
        <v>50</v>
      </c>
      <c r="AR8">
        <v>48.2</v>
      </c>
      <c r="AS8">
        <v>59.55</v>
      </c>
      <c r="AT8">
        <v>11.57</v>
      </c>
      <c r="AU8">
        <v>96.4</v>
      </c>
      <c r="AV8">
        <v>25.49</v>
      </c>
      <c r="AW8">
        <v>0</v>
      </c>
      <c r="AX8">
        <v>0</v>
      </c>
    </row>
    <row r="9" spans="1:50">
      <c r="A9" t="s">
        <v>239</v>
      </c>
      <c r="B9" t="s">
        <v>335</v>
      </c>
      <c r="C9" t="s">
        <v>232</v>
      </c>
      <c r="G9" t="s">
        <v>51</v>
      </c>
      <c r="H9" s="73">
        <v>193.19</v>
      </c>
      <c r="I9" s="46">
        <v>0</v>
      </c>
      <c r="J9" s="46">
        <v>1.66</v>
      </c>
      <c r="K9" s="46">
        <v>98.81</v>
      </c>
      <c r="L9" s="46">
        <v>5.78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5.78</v>
      </c>
      <c r="Y9">
        <v>0.39</v>
      </c>
      <c r="Z9">
        <v>0</v>
      </c>
      <c r="AA9">
        <v>0</v>
      </c>
      <c r="AB9">
        <v>0</v>
      </c>
      <c r="AC9">
        <v>0</v>
      </c>
      <c r="AD9">
        <v>0</v>
      </c>
      <c r="AE9">
        <v>6.75</v>
      </c>
      <c r="AF9">
        <v>158.47999999999999</v>
      </c>
      <c r="AG9">
        <v>0</v>
      </c>
      <c r="AH9">
        <v>48.2</v>
      </c>
      <c r="AI9">
        <v>0</v>
      </c>
      <c r="AJ9">
        <v>18.32</v>
      </c>
      <c r="AK9">
        <v>0</v>
      </c>
      <c r="AL9">
        <v>0</v>
      </c>
      <c r="AM9">
        <v>5.78</v>
      </c>
      <c r="AN9">
        <v>8.19</v>
      </c>
      <c r="AO9">
        <v>1.66</v>
      </c>
      <c r="AP9">
        <v>48.2</v>
      </c>
      <c r="AQ9">
        <v>50</v>
      </c>
      <c r="AR9">
        <v>48.2</v>
      </c>
      <c r="AS9">
        <v>59.55</v>
      </c>
      <c r="AT9">
        <v>11.57</v>
      </c>
      <c r="AU9">
        <v>96.4</v>
      </c>
      <c r="AV9">
        <v>25.49</v>
      </c>
      <c r="AW9">
        <v>0</v>
      </c>
      <c r="AX9">
        <v>0</v>
      </c>
    </row>
    <row r="10" spans="1:50">
      <c r="A10" t="s">
        <v>260</v>
      </c>
      <c r="C10" t="s">
        <v>233</v>
      </c>
      <c r="G10" t="s">
        <v>52</v>
      </c>
      <c r="H10" s="73">
        <v>193.19</v>
      </c>
      <c r="I10" s="46">
        <v>0</v>
      </c>
      <c r="J10" s="46">
        <v>1.66</v>
      </c>
      <c r="K10" s="46">
        <v>98.81</v>
      </c>
      <c r="L10" s="46">
        <v>5.78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5.78</v>
      </c>
      <c r="Y10">
        <v>0.39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6.75</v>
      </c>
      <c r="AF10">
        <v>158.47999999999999</v>
      </c>
      <c r="AG10">
        <v>0</v>
      </c>
      <c r="AH10">
        <v>48.2</v>
      </c>
      <c r="AI10">
        <v>0</v>
      </c>
      <c r="AJ10">
        <v>18.32</v>
      </c>
      <c r="AK10">
        <v>0</v>
      </c>
      <c r="AL10">
        <v>0</v>
      </c>
      <c r="AM10">
        <v>5.78</v>
      </c>
      <c r="AN10">
        <v>8.19</v>
      </c>
      <c r="AO10">
        <v>1.66</v>
      </c>
      <c r="AP10">
        <v>48.2</v>
      </c>
      <c r="AQ10">
        <v>50</v>
      </c>
      <c r="AR10">
        <v>48.2</v>
      </c>
      <c r="AS10">
        <v>59.55</v>
      </c>
      <c r="AT10">
        <v>11.57</v>
      </c>
      <c r="AU10">
        <v>96.4</v>
      </c>
      <c r="AV10">
        <v>25.49</v>
      </c>
      <c r="AW10">
        <v>0</v>
      </c>
      <c r="AX10">
        <v>0</v>
      </c>
    </row>
    <row r="11" spans="1:50">
      <c r="A11" t="s">
        <v>240</v>
      </c>
      <c r="C11" t="s">
        <v>316</v>
      </c>
      <c r="G11" t="s">
        <v>53</v>
      </c>
      <c r="H11" s="73">
        <v>193.19</v>
      </c>
      <c r="I11" s="46">
        <v>0</v>
      </c>
      <c r="J11" s="46">
        <v>1.66</v>
      </c>
      <c r="K11" s="46">
        <v>98.81</v>
      </c>
      <c r="L11" s="46">
        <v>5.78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5.78</v>
      </c>
      <c r="Y11">
        <v>0.39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6.75</v>
      </c>
      <c r="AF11">
        <v>158.47999999999999</v>
      </c>
      <c r="AG11">
        <v>0</v>
      </c>
      <c r="AH11">
        <v>48.2</v>
      </c>
      <c r="AI11">
        <v>0</v>
      </c>
      <c r="AJ11">
        <v>18.32</v>
      </c>
      <c r="AK11">
        <v>0</v>
      </c>
      <c r="AL11">
        <v>0</v>
      </c>
      <c r="AM11">
        <v>5.78</v>
      </c>
      <c r="AN11">
        <v>8.19</v>
      </c>
      <c r="AO11">
        <v>1.66</v>
      </c>
      <c r="AP11">
        <v>48.2</v>
      </c>
      <c r="AQ11">
        <v>50</v>
      </c>
      <c r="AR11">
        <v>48.2</v>
      </c>
      <c r="AS11">
        <v>59.55</v>
      </c>
      <c r="AT11">
        <v>11.57</v>
      </c>
      <c r="AU11">
        <v>96.4</v>
      </c>
      <c r="AV11">
        <v>25.49</v>
      </c>
      <c r="AW11">
        <v>0</v>
      </c>
      <c r="AX11">
        <v>0</v>
      </c>
    </row>
    <row r="12" spans="1:50">
      <c r="A12" t="s">
        <v>241</v>
      </c>
      <c r="C12" t="s">
        <v>336</v>
      </c>
      <c r="G12" t="s">
        <v>54</v>
      </c>
      <c r="H12" s="73">
        <v>193.19</v>
      </c>
      <c r="I12" s="46">
        <v>0</v>
      </c>
      <c r="J12" s="46">
        <v>1.66</v>
      </c>
      <c r="K12" s="46">
        <v>98.81</v>
      </c>
      <c r="L12" s="46">
        <v>5.78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5.78</v>
      </c>
      <c r="Y12">
        <v>0.39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6.75</v>
      </c>
      <c r="AF12">
        <v>158.47999999999999</v>
      </c>
      <c r="AG12">
        <v>0</v>
      </c>
      <c r="AH12">
        <v>48.2</v>
      </c>
      <c r="AI12">
        <v>0</v>
      </c>
      <c r="AJ12">
        <v>18.32</v>
      </c>
      <c r="AK12">
        <v>0</v>
      </c>
      <c r="AL12">
        <v>0</v>
      </c>
      <c r="AM12">
        <v>5.78</v>
      </c>
      <c r="AN12">
        <v>8.19</v>
      </c>
      <c r="AO12">
        <v>1.66</v>
      </c>
      <c r="AP12">
        <v>48.2</v>
      </c>
      <c r="AQ12">
        <v>50</v>
      </c>
      <c r="AR12">
        <v>48.2</v>
      </c>
      <c r="AS12">
        <v>59.55</v>
      </c>
      <c r="AT12">
        <v>11.57</v>
      </c>
      <c r="AU12">
        <v>96.4</v>
      </c>
      <c r="AV12">
        <v>25.49</v>
      </c>
      <c r="AW12">
        <v>0</v>
      </c>
      <c r="AX12">
        <v>0</v>
      </c>
    </row>
    <row r="13" spans="1:50">
      <c r="A13" t="s">
        <v>242</v>
      </c>
      <c r="G13" t="s">
        <v>55</v>
      </c>
      <c r="H13" s="73">
        <v>193.19</v>
      </c>
      <c r="I13" s="46">
        <v>0</v>
      </c>
      <c r="J13" s="46">
        <v>1.66</v>
      </c>
      <c r="K13" s="46">
        <v>98.81</v>
      </c>
      <c r="L13" s="46">
        <v>5.78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5.78</v>
      </c>
      <c r="Y13">
        <v>0.39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6.75</v>
      </c>
      <c r="AF13">
        <v>158.47999999999999</v>
      </c>
      <c r="AG13">
        <v>0</v>
      </c>
      <c r="AH13">
        <v>48.2</v>
      </c>
      <c r="AI13">
        <v>0</v>
      </c>
      <c r="AJ13">
        <v>18.32</v>
      </c>
      <c r="AK13">
        <v>0</v>
      </c>
      <c r="AL13">
        <v>0</v>
      </c>
      <c r="AM13">
        <v>5.78</v>
      </c>
      <c r="AN13">
        <v>8.19</v>
      </c>
      <c r="AO13">
        <v>1.66</v>
      </c>
      <c r="AP13">
        <v>48.2</v>
      </c>
      <c r="AQ13">
        <v>50</v>
      </c>
      <c r="AR13">
        <v>48.2</v>
      </c>
      <c r="AS13">
        <v>59.55</v>
      </c>
      <c r="AT13">
        <v>11.57</v>
      </c>
      <c r="AU13">
        <v>96.4</v>
      </c>
      <c r="AV13">
        <v>25.49</v>
      </c>
      <c r="AW13">
        <v>0</v>
      </c>
      <c r="AX13">
        <v>0</v>
      </c>
    </row>
    <row r="14" spans="1:50">
      <c r="A14" t="s">
        <v>243</v>
      </c>
      <c r="G14" t="s">
        <v>56</v>
      </c>
      <c r="H14" s="73">
        <v>193.19</v>
      </c>
      <c r="I14" s="46">
        <v>0</v>
      </c>
      <c r="J14" s="46">
        <v>1.66</v>
      </c>
      <c r="K14" s="46">
        <v>98.81</v>
      </c>
      <c r="L14" s="46">
        <v>5.78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5.78</v>
      </c>
      <c r="Y14">
        <v>0.39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6.75</v>
      </c>
      <c r="AF14">
        <v>158.47999999999999</v>
      </c>
      <c r="AG14">
        <v>0</v>
      </c>
      <c r="AH14">
        <v>48.2</v>
      </c>
      <c r="AI14">
        <v>0</v>
      </c>
      <c r="AJ14">
        <v>18.32</v>
      </c>
      <c r="AK14">
        <v>0</v>
      </c>
      <c r="AL14">
        <v>0</v>
      </c>
      <c r="AM14">
        <v>5.78</v>
      </c>
      <c r="AN14">
        <v>8.19</v>
      </c>
      <c r="AO14">
        <v>1.66</v>
      </c>
      <c r="AP14">
        <v>48.2</v>
      </c>
      <c r="AQ14">
        <v>50</v>
      </c>
      <c r="AR14">
        <v>48.2</v>
      </c>
      <c r="AS14">
        <v>59.55</v>
      </c>
      <c r="AT14">
        <v>11.57</v>
      </c>
      <c r="AU14">
        <v>96.4</v>
      </c>
      <c r="AV14">
        <v>25.49</v>
      </c>
      <c r="AW14">
        <v>0</v>
      </c>
      <c r="AX14">
        <v>0</v>
      </c>
    </row>
    <row r="15" spans="1:50">
      <c r="A15" t="s">
        <v>244</v>
      </c>
      <c r="G15" t="s">
        <v>57</v>
      </c>
      <c r="H15" s="73">
        <v>193.19</v>
      </c>
      <c r="I15" s="46">
        <v>0</v>
      </c>
      <c r="J15" s="46">
        <v>1.56</v>
      </c>
      <c r="K15" s="46">
        <v>98.81</v>
      </c>
      <c r="L15" s="46">
        <v>5.78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5.78</v>
      </c>
      <c r="Y15">
        <v>0.39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6.75</v>
      </c>
      <c r="AF15">
        <v>158.47999999999999</v>
      </c>
      <c r="AG15">
        <v>0</v>
      </c>
      <c r="AH15">
        <v>48.2</v>
      </c>
      <c r="AI15">
        <v>0</v>
      </c>
      <c r="AJ15">
        <v>18.32</v>
      </c>
      <c r="AK15">
        <v>0</v>
      </c>
      <c r="AL15">
        <v>0</v>
      </c>
      <c r="AM15">
        <v>5.78</v>
      </c>
      <c r="AN15">
        <v>8.19</v>
      </c>
      <c r="AO15">
        <v>1.56</v>
      </c>
      <c r="AP15">
        <v>48.2</v>
      </c>
      <c r="AQ15">
        <v>50</v>
      </c>
      <c r="AR15">
        <v>48.2</v>
      </c>
      <c r="AS15">
        <v>59.55</v>
      </c>
      <c r="AT15">
        <v>11.57</v>
      </c>
      <c r="AU15">
        <v>96.4</v>
      </c>
      <c r="AV15">
        <v>25.49</v>
      </c>
      <c r="AW15">
        <v>0</v>
      </c>
      <c r="AX15">
        <v>0</v>
      </c>
    </row>
    <row r="16" spans="1:50">
      <c r="A16" t="s">
        <v>245</v>
      </c>
      <c r="G16" t="s">
        <v>58</v>
      </c>
      <c r="H16" s="73">
        <v>193.19</v>
      </c>
      <c r="I16" s="46">
        <v>0</v>
      </c>
      <c r="J16" s="46">
        <v>1.56</v>
      </c>
      <c r="K16" s="46">
        <v>98.81</v>
      </c>
      <c r="L16" s="46">
        <v>5.78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5.78</v>
      </c>
      <c r="Y16">
        <v>0.39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6.75</v>
      </c>
      <c r="AF16">
        <v>158.47999999999999</v>
      </c>
      <c r="AG16">
        <v>0</v>
      </c>
      <c r="AH16">
        <v>48.2</v>
      </c>
      <c r="AI16">
        <v>0</v>
      </c>
      <c r="AJ16">
        <v>18.32</v>
      </c>
      <c r="AK16">
        <v>0</v>
      </c>
      <c r="AL16">
        <v>0</v>
      </c>
      <c r="AM16">
        <v>5.78</v>
      </c>
      <c r="AN16">
        <v>8.19</v>
      </c>
      <c r="AO16">
        <v>1.56</v>
      </c>
      <c r="AP16">
        <v>48.2</v>
      </c>
      <c r="AQ16">
        <v>50</v>
      </c>
      <c r="AR16">
        <v>48.2</v>
      </c>
      <c r="AS16">
        <v>59.55</v>
      </c>
      <c r="AT16">
        <v>11.57</v>
      </c>
      <c r="AU16">
        <v>96.4</v>
      </c>
      <c r="AV16">
        <v>25.49</v>
      </c>
      <c r="AW16">
        <v>0</v>
      </c>
      <c r="AX16">
        <v>0</v>
      </c>
    </row>
    <row r="17" spans="1:50">
      <c r="A17" t="s">
        <v>246</v>
      </c>
      <c r="G17" t="s">
        <v>59</v>
      </c>
      <c r="H17" s="73">
        <v>193.19</v>
      </c>
      <c r="I17" s="46">
        <v>0</v>
      </c>
      <c r="J17" s="46">
        <v>1.56</v>
      </c>
      <c r="K17" s="46">
        <v>98.81</v>
      </c>
      <c r="L17" s="46">
        <v>5.78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5.78</v>
      </c>
      <c r="Y17">
        <v>0.39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6.75</v>
      </c>
      <c r="AF17">
        <v>158.47999999999999</v>
      </c>
      <c r="AG17">
        <v>0</v>
      </c>
      <c r="AH17">
        <v>48.2</v>
      </c>
      <c r="AI17">
        <v>0</v>
      </c>
      <c r="AJ17">
        <v>18.32</v>
      </c>
      <c r="AK17">
        <v>0</v>
      </c>
      <c r="AL17">
        <v>0</v>
      </c>
      <c r="AM17">
        <v>5.78</v>
      </c>
      <c r="AN17">
        <v>8.19</v>
      </c>
      <c r="AO17">
        <v>1.56</v>
      </c>
      <c r="AP17">
        <v>48.2</v>
      </c>
      <c r="AQ17">
        <v>50</v>
      </c>
      <c r="AR17">
        <v>48.2</v>
      </c>
      <c r="AS17">
        <v>59.55</v>
      </c>
      <c r="AT17">
        <v>11.57</v>
      </c>
      <c r="AU17">
        <v>96.4</v>
      </c>
      <c r="AV17">
        <v>25.49</v>
      </c>
      <c r="AW17">
        <v>0</v>
      </c>
      <c r="AX17">
        <v>0</v>
      </c>
    </row>
    <row r="18" spans="1:50">
      <c r="A18" t="s">
        <v>247</v>
      </c>
      <c r="G18" t="s">
        <v>60</v>
      </c>
      <c r="H18" s="73">
        <v>193.19</v>
      </c>
      <c r="I18" s="46">
        <v>0</v>
      </c>
      <c r="J18" s="46">
        <v>1.56</v>
      </c>
      <c r="K18" s="46">
        <v>98.81</v>
      </c>
      <c r="L18" s="46">
        <v>5.78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5.78</v>
      </c>
      <c r="Y18">
        <v>0.39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6.75</v>
      </c>
      <c r="AF18">
        <v>158.47999999999999</v>
      </c>
      <c r="AG18">
        <v>0</v>
      </c>
      <c r="AH18">
        <v>48.2</v>
      </c>
      <c r="AI18">
        <v>0</v>
      </c>
      <c r="AJ18">
        <v>18.32</v>
      </c>
      <c r="AK18">
        <v>0</v>
      </c>
      <c r="AL18">
        <v>0</v>
      </c>
      <c r="AM18">
        <v>5.78</v>
      </c>
      <c r="AN18">
        <v>8.19</v>
      </c>
      <c r="AO18">
        <v>1.56</v>
      </c>
      <c r="AP18">
        <v>48.2</v>
      </c>
      <c r="AQ18">
        <v>50</v>
      </c>
      <c r="AR18">
        <v>48.2</v>
      </c>
      <c r="AS18">
        <v>59.55</v>
      </c>
      <c r="AT18">
        <v>11.57</v>
      </c>
      <c r="AU18">
        <v>96.4</v>
      </c>
      <c r="AV18">
        <v>25.49</v>
      </c>
      <c r="AW18">
        <v>0</v>
      </c>
      <c r="AX18">
        <v>0</v>
      </c>
    </row>
    <row r="19" spans="1:50">
      <c r="A19" t="s">
        <v>261</v>
      </c>
      <c r="G19" t="s">
        <v>61</v>
      </c>
      <c r="H19" s="73">
        <v>193.19</v>
      </c>
      <c r="I19" s="46">
        <v>0</v>
      </c>
      <c r="J19" s="46">
        <v>1.56</v>
      </c>
      <c r="K19" s="46">
        <v>98.81</v>
      </c>
      <c r="L19" s="46">
        <v>5.78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5.78</v>
      </c>
      <c r="Y19">
        <v>0.39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6.75</v>
      </c>
      <c r="AF19">
        <v>158.47999999999999</v>
      </c>
      <c r="AG19">
        <v>0</v>
      </c>
      <c r="AH19">
        <v>48.2</v>
      </c>
      <c r="AI19">
        <v>0</v>
      </c>
      <c r="AJ19">
        <v>18.32</v>
      </c>
      <c r="AK19">
        <v>0</v>
      </c>
      <c r="AL19">
        <v>0</v>
      </c>
      <c r="AM19">
        <v>5.78</v>
      </c>
      <c r="AN19">
        <v>8.19</v>
      </c>
      <c r="AO19">
        <v>1.56</v>
      </c>
      <c r="AP19">
        <v>48.2</v>
      </c>
      <c r="AQ19">
        <v>50</v>
      </c>
      <c r="AR19">
        <v>48.2</v>
      </c>
      <c r="AS19">
        <v>59.55</v>
      </c>
      <c r="AT19">
        <v>11.57</v>
      </c>
      <c r="AU19">
        <v>96.4</v>
      </c>
      <c r="AV19">
        <v>25.49</v>
      </c>
      <c r="AW19">
        <v>0</v>
      </c>
      <c r="AX19">
        <v>0</v>
      </c>
    </row>
    <row r="20" spans="1:50">
      <c r="A20" t="s">
        <v>262</v>
      </c>
      <c r="G20" t="s">
        <v>62</v>
      </c>
      <c r="H20" s="73">
        <v>193.19</v>
      </c>
      <c r="I20" s="46">
        <v>0</v>
      </c>
      <c r="J20" s="46">
        <v>1.56</v>
      </c>
      <c r="K20" s="46">
        <v>98.81</v>
      </c>
      <c r="L20" s="46">
        <v>5.78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5.78</v>
      </c>
      <c r="Y20">
        <v>0.39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6.75</v>
      </c>
      <c r="AF20">
        <v>158.47999999999999</v>
      </c>
      <c r="AG20">
        <v>0</v>
      </c>
      <c r="AH20">
        <v>48.2</v>
      </c>
      <c r="AI20">
        <v>0</v>
      </c>
      <c r="AJ20">
        <v>18.32</v>
      </c>
      <c r="AK20">
        <v>0</v>
      </c>
      <c r="AL20">
        <v>0</v>
      </c>
      <c r="AM20">
        <v>5.78</v>
      </c>
      <c r="AN20">
        <v>8.19</v>
      </c>
      <c r="AO20">
        <v>1.56</v>
      </c>
      <c r="AP20">
        <v>48.2</v>
      </c>
      <c r="AQ20">
        <v>50</v>
      </c>
      <c r="AR20">
        <v>48.2</v>
      </c>
      <c r="AS20">
        <v>59.55</v>
      </c>
      <c r="AT20">
        <v>11.57</v>
      </c>
      <c r="AU20">
        <v>96.4</v>
      </c>
      <c r="AV20">
        <v>25.49</v>
      </c>
      <c r="AW20">
        <v>0</v>
      </c>
      <c r="AX20">
        <v>0</v>
      </c>
    </row>
    <row r="21" spans="1:50">
      <c r="A21" t="s">
        <v>248</v>
      </c>
      <c r="G21" t="s">
        <v>63</v>
      </c>
      <c r="H21" s="73">
        <v>193.19</v>
      </c>
      <c r="I21" s="46">
        <v>0</v>
      </c>
      <c r="J21" s="46">
        <v>1.56</v>
      </c>
      <c r="K21" s="46">
        <v>98.81</v>
      </c>
      <c r="L21" s="46">
        <v>5.78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5.78</v>
      </c>
      <c r="Y21">
        <v>0.39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6.75</v>
      </c>
      <c r="AF21">
        <v>158.47999999999999</v>
      </c>
      <c r="AG21">
        <v>0</v>
      </c>
      <c r="AH21">
        <v>48.2</v>
      </c>
      <c r="AI21">
        <v>0</v>
      </c>
      <c r="AJ21">
        <v>18.32</v>
      </c>
      <c r="AK21">
        <v>0</v>
      </c>
      <c r="AL21">
        <v>0</v>
      </c>
      <c r="AM21">
        <v>5.78</v>
      </c>
      <c r="AN21">
        <v>8.19</v>
      </c>
      <c r="AO21">
        <v>1.56</v>
      </c>
      <c r="AP21">
        <v>48.2</v>
      </c>
      <c r="AQ21">
        <v>50</v>
      </c>
      <c r="AR21">
        <v>48.2</v>
      </c>
      <c r="AS21">
        <v>59.55</v>
      </c>
      <c r="AT21">
        <v>11.57</v>
      </c>
      <c r="AU21">
        <v>96.4</v>
      </c>
      <c r="AV21">
        <v>25.49</v>
      </c>
      <c r="AW21">
        <v>0</v>
      </c>
      <c r="AX21">
        <v>0</v>
      </c>
    </row>
    <row r="22" spans="1:50">
      <c r="A22" t="s">
        <v>249</v>
      </c>
      <c r="G22" t="s">
        <v>64</v>
      </c>
      <c r="H22" s="73">
        <v>193.19</v>
      </c>
      <c r="I22" s="46">
        <v>0</v>
      </c>
      <c r="J22" s="46">
        <v>1.56</v>
      </c>
      <c r="K22" s="46">
        <v>98.81</v>
      </c>
      <c r="L22" s="46">
        <v>5.78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5.78</v>
      </c>
      <c r="Y22">
        <v>0.39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6.75</v>
      </c>
      <c r="AF22">
        <v>158.47999999999999</v>
      </c>
      <c r="AG22">
        <v>0</v>
      </c>
      <c r="AH22">
        <v>48.2</v>
      </c>
      <c r="AI22">
        <v>0</v>
      </c>
      <c r="AJ22">
        <v>18.32</v>
      </c>
      <c r="AK22">
        <v>0</v>
      </c>
      <c r="AL22">
        <v>0</v>
      </c>
      <c r="AM22">
        <v>5.78</v>
      </c>
      <c r="AN22">
        <v>8.19</v>
      </c>
      <c r="AO22">
        <v>1.56</v>
      </c>
      <c r="AP22">
        <v>48.2</v>
      </c>
      <c r="AQ22">
        <v>50</v>
      </c>
      <c r="AR22">
        <v>48.2</v>
      </c>
      <c r="AS22">
        <v>59.55</v>
      </c>
      <c r="AT22">
        <v>11.57</v>
      </c>
      <c r="AU22">
        <v>96.4</v>
      </c>
      <c r="AV22">
        <v>25.49</v>
      </c>
      <c r="AW22">
        <v>0</v>
      </c>
      <c r="AX22">
        <v>0</v>
      </c>
    </row>
    <row r="23" spans="1:50">
      <c r="A23" t="s">
        <v>250</v>
      </c>
      <c r="G23" t="s">
        <v>65</v>
      </c>
      <c r="H23" s="73">
        <v>193.23000000000002</v>
      </c>
      <c r="I23" s="46">
        <v>0</v>
      </c>
      <c r="J23" s="46">
        <v>1.56</v>
      </c>
      <c r="K23" s="46">
        <v>98.81</v>
      </c>
      <c r="L23" s="46">
        <v>5.78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5.78</v>
      </c>
      <c r="Y23">
        <v>0.43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6.75</v>
      </c>
      <c r="AF23">
        <v>158.47999999999999</v>
      </c>
      <c r="AG23">
        <v>0</v>
      </c>
      <c r="AH23">
        <v>48.2</v>
      </c>
      <c r="AI23">
        <v>0</v>
      </c>
      <c r="AJ23">
        <v>18.32</v>
      </c>
      <c r="AK23">
        <v>0</v>
      </c>
      <c r="AL23">
        <v>0</v>
      </c>
      <c r="AM23">
        <v>5.78</v>
      </c>
      <c r="AN23">
        <v>8.19</v>
      </c>
      <c r="AO23">
        <v>1.56</v>
      </c>
      <c r="AP23">
        <v>48.2</v>
      </c>
      <c r="AQ23">
        <v>50</v>
      </c>
      <c r="AR23">
        <v>48.2</v>
      </c>
      <c r="AS23">
        <v>59.55</v>
      </c>
      <c r="AT23">
        <v>11.57</v>
      </c>
      <c r="AU23">
        <v>96.4</v>
      </c>
      <c r="AV23">
        <v>25.49</v>
      </c>
      <c r="AW23">
        <v>0</v>
      </c>
      <c r="AX23">
        <v>0</v>
      </c>
    </row>
    <row r="24" spans="1:50">
      <c r="A24" t="s">
        <v>251</v>
      </c>
      <c r="G24" t="s">
        <v>66</v>
      </c>
      <c r="H24" s="73">
        <v>193.23000000000002</v>
      </c>
      <c r="I24" s="46">
        <v>0</v>
      </c>
      <c r="J24" s="46">
        <v>1.56</v>
      </c>
      <c r="K24" s="46">
        <v>98.81</v>
      </c>
      <c r="L24" s="46">
        <v>5.78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5.78</v>
      </c>
      <c r="Y24">
        <v>0.43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6.75</v>
      </c>
      <c r="AF24">
        <v>158.47999999999999</v>
      </c>
      <c r="AG24">
        <v>0</v>
      </c>
      <c r="AH24">
        <v>48.2</v>
      </c>
      <c r="AI24">
        <v>0</v>
      </c>
      <c r="AJ24">
        <v>18.32</v>
      </c>
      <c r="AK24">
        <v>0</v>
      </c>
      <c r="AL24">
        <v>0</v>
      </c>
      <c r="AM24">
        <v>5.78</v>
      </c>
      <c r="AN24">
        <v>8.19</v>
      </c>
      <c r="AO24">
        <v>1.56</v>
      </c>
      <c r="AP24">
        <v>48.2</v>
      </c>
      <c r="AQ24">
        <v>50</v>
      </c>
      <c r="AR24">
        <v>48.2</v>
      </c>
      <c r="AS24">
        <v>59.55</v>
      </c>
      <c r="AT24">
        <v>11.57</v>
      </c>
      <c r="AU24">
        <v>96.4</v>
      </c>
      <c r="AV24">
        <v>25.49</v>
      </c>
      <c r="AW24">
        <v>0</v>
      </c>
      <c r="AX24">
        <v>0</v>
      </c>
    </row>
    <row r="25" spans="1:50">
      <c r="A25" t="s">
        <v>252</v>
      </c>
      <c r="G25" t="s">
        <v>67</v>
      </c>
      <c r="H25" s="73">
        <v>193.23000000000002</v>
      </c>
      <c r="I25" s="46">
        <v>0</v>
      </c>
      <c r="J25" s="46">
        <v>1.56</v>
      </c>
      <c r="K25" s="46">
        <v>98.81</v>
      </c>
      <c r="L25" s="46">
        <v>5.78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5.78</v>
      </c>
      <c r="Y25">
        <v>0.43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6.75</v>
      </c>
      <c r="AF25">
        <v>158.47999999999999</v>
      </c>
      <c r="AG25">
        <v>0</v>
      </c>
      <c r="AH25">
        <v>48.2</v>
      </c>
      <c r="AI25">
        <v>0</v>
      </c>
      <c r="AJ25">
        <v>18.32</v>
      </c>
      <c r="AK25">
        <v>0</v>
      </c>
      <c r="AL25">
        <v>0</v>
      </c>
      <c r="AM25">
        <v>5.78</v>
      </c>
      <c r="AN25">
        <v>8.19</v>
      </c>
      <c r="AO25">
        <v>1.56</v>
      </c>
      <c r="AP25">
        <v>48.2</v>
      </c>
      <c r="AQ25">
        <v>50</v>
      </c>
      <c r="AR25">
        <v>48.2</v>
      </c>
      <c r="AS25">
        <v>59.55</v>
      </c>
      <c r="AT25">
        <v>11.57</v>
      </c>
      <c r="AU25">
        <v>96.4</v>
      </c>
      <c r="AV25">
        <v>25.49</v>
      </c>
      <c r="AW25">
        <v>0</v>
      </c>
      <c r="AX25">
        <v>0</v>
      </c>
    </row>
    <row r="26" spans="1:50">
      <c r="A26" t="s">
        <v>253</v>
      </c>
      <c r="G26" t="s">
        <v>68</v>
      </c>
      <c r="H26" s="73">
        <v>193.23000000000002</v>
      </c>
      <c r="I26" s="46">
        <v>0</v>
      </c>
      <c r="J26" s="46">
        <v>1.56</v>
      </c>
      <c r="K26" s="46">
        <v>98.81</v>
      </c>
      <c r="L26" s="46">
        <v>5.78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5.78</v>
      </c>
      <c r="Y26">
        <v>0.43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6.75</v>
      </c>
      <c r="AF26">
        <v>158.47999999999999</v>
      </c>
      <c r="AG26">
        <v>0</v>
      </c>
      <c r="AH26">
        <v>48.2</v>
      </c>
      <c r="AI26">
        <v>0</v>
      </c>
      <c r="AJ26">
        <v>18.32</v>
      </c>
      <c r="AK26">
        <v>0</v>
      </c>
      <c r="AL26">
        <v>0</v>
      </c>
      <c r="AM26">
        <v>5.78</v>
      </c>
      <c r="AN26">
        <v>8.19</v>
      </c>
      <c r="AO26">
        <v>1.56</v>
      </c>
      <c r="AP26">
        <v>48.2</v>
      </c>
      <c r="AQ26">
        <v>50</v>
      </c>
      <c r="AR26">
        <v>48.2</v>
      </c>
      <c r="AS26">
        <v>59.55</v>
      </c>
      <c r="AT26">
        <v>11.57</v>
      </c>
      <c r="AU26">
        <v>96.4</v>
      </c>
      <c r="AV26">
        <v>25.49</v>
      </c>
      <c r="AW26">
        <v>0</v>
      </c>
      <c r="AX26">
        <v>0</v>
      </c>
    </row>
    <row r="27" spans="1:50">
      <c r="A27" t="s">
        <v>254</v>
      </c>
      <c r="G27" t="s">
        <v>69</v>
      </c>
      <c r="H27" s="73">
        <v>193.19</v>
      </c>
      <c r="I27" s="46">
        <v>0</v>
      </c>
      <c r="J27" s="46">
        <v>1.66</v>
      </c>
      <c r="K27" s="46">
        <v>98.81</v>
      </c>
      <c r="L27" s="46">
        <v>5.78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158.47999999999999</v>
      </c>
      <c r="X27">
        <v>5.78</v>
      </c>
      <c r="Y27">
        <v>0.39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6.75</v>
      </c>
      <c r="AF27">
        <v>80.650000000000006</v>
      </c>
      <c r="AG27">
        <v>100</v>
      </c>
      <c r="AH27">
        <v>48.2</v>
      </c>
      <c r="AI27">
        <v>0</v>
      </c>
      <c r="AJ27">
        <v>18.32</v>
      </c>
      <c r="AK27">
        <v>0</v>
      </c>
      <c r="AL27">
        <v>0</v>
      </c>
      <c r="AM27">
        <v>5.78</v>
      </c>
      <c r="AN27">
        <v>8.19</v>
      </c>
      <c r="AO27">
        <v>1.66</v>
      </c>
      <c r="AP27">
        <v>48.2</v>
      </c>
      <c r="AQ27">
        <v>50</v>
      </c>
      <c r="AR27">
        <v>48.2</v>
      </c>
      <c r="AS27">
        <v>0</v>
      </c>
      <c r="AT27">
        <v>11.57</v>
      </c>
      <c r="AU27">
        <v>96.4</v>
      </c>
      <c r="AV27">
        <v>0</v>
      </c>
      <c r="AW27">
        <v>0</v>
      </c>
      <c r="AX27">
        <v>0</v>
      </c>
    </row>
    <row r="28" spans="1:50">
      <c r="A28" t="s">
        <v>255</v>
      </c>
      <c r="G28" t="s">
        <v>70</v>
      </c>
      <c r="H28" s="73">
        <v>193.19</v>
      </c>
      <c r="I28" s="46">
        <v>0</v>
      </c>
      <c r="J28" s="46">
        <v>1.66</v>
      </c>
      <c r="K28" s="46">
        <v>98.81</v>
      </c>
      <c r="L28" s="46">
        <v>5.78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158.47999999999999</v>
      </c>
      <c r="X28">
        <v>5.78</v>
      </c>
      <c r="Y28">
        <v>0.39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6.75</v>
      </c>
      <c r="AF28">
        <v>80.650000000000006</v>
      </c>
      <c r="AG28">
        <v>100</v>
      </c>
      <c r="AH28">
        <v>48.2</v>
      </c>
      <c r="AI28">
        <v>0</v>
      </c>
      <c r="AJ28">
        <v>18.32</v>
      </c>
      <c r="AK28">
        <v>0</v>
      </c>
      <c r="AL28">
        <v>0</v>
      </c>
      <c r="AM28">
        <v>5.78</v>
      </c>
      <c r="AN28">
        <v>8.19</v>
      </c>
      <c r="AO28">
        <v>1.66</v>
      </c>
      <c r="AP28">
        <v>48.2</v>
      </c>
      <c r="AQ28">
        <v>50</v>
      </c>
      <c r="AR28">
        <v>48.2</v>
      </c>
      <c r="AS28">
        <v>0</v>
      </c>
      <c r="AT28">
        <v>11.57</v>
      </c>
      <c r="AU28">
        <v>96.4</v>
      </c>
      <c r="AV28">
        <v>0</v>
      </c>
      <c r="AW28">
        <v>0</v>
      </c>
      <c r="AX28">
        <v>0</v>
      </c>
    </row>
    <row r="29" spans="1:50">
      <c r="A29" t="s">
        <v>263</v>
      </c>
      <c r="G29" t="s">
        <v>71</v>
      </c>
      <c r="H29" s="73">
        <v>193.19</v>
      </c>
      <c r="I29" s="46">
        <v>0</v>
      </c>
      <c r="J29" s="46">
        <v>1.66</v>
      </c>
      <c r="K29" s="46">
        <v>98.81</v>
      </c>
      <c r="L29" s="46">
        <v>5.78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158.47999999999999</v>
      </c>
      <c r="X29">
        <v>5.78</v>
      </c>
      <c r="Y29">
        <v>0.39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6.75</v>
      </c>
      <c r="AF29">
        <v>80.650000000000006</v>
      </c>
      <c r="AG29">
        <v>100</v>
      </c>
      <c r="AH29">
        <v>48.2</v>
      </c>
      <c r="AI29">
        <v>0</v>
      </c>
      <c r="AJ29">
        <v>18.32</v>
      </c>
      <c r="AK29">
        <v>0</v>
      </c>
      <c r="AL29">
        <v>0</v>
      </c>
      <c r="AM29">
        <v>5.78</v>
      </c>
      <c r="AN29">
        <v>8.19</v>
      </c>
      <c r="AO29">
        <v>1.66</v>
      </c>
      <c r="AP29">
        <v>48.2</v>
      </c>
      <c r="AQ29">
        <v>50</v>
      </c>
      <c r="AR29">
        <v>48.2</v>
      </c>
      <c r="AS29">
        <v>0</v>
      </c>
      <c r="AT29">
        <v>11.57</v>
      </c>
      <c r="AU29">
        <v>96.4</v>
      </c>
      <c r="AV29">
        <v>0</v>
      </c>
      <c r="AW29">
        <v>0</v>
      </c>
      <c r="AX29">
        <v>0</v>
      </c>
    </row>
    <row r="30" spans="1:50">
      <c r="A30" t="s">
        <v>264</v>
      </c>
      <c r="G30" t="s">
        <v>72</v>
      </c>
      <c r="H30" s="73">
        <v>193.19</v>
      </c>
      <c r="I30" s="46">
        <v>0</v>
      </c>
      <c r="J30" s="46">
        <v>1.66</v>
      </c>
      <c r="K30" s="46">
        <v>98.81</v>
      </c>
      <c r="L30" s="46">
        <v>5.78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158.47999999999999</v>
      </c>
      <c r="X30">
        <v>5.78</v>
      </c>
      <c r="Y30">
        <v>0.39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6.75</v>
      </c>
      <c r="AF30">
        <v>80.650000000000006</v>
      </c>
      <c r="AG30">
        <v>100</v>
      </c>
      <c r="AH30">
        <v>48.2</v>
      </c>
      <c r="AI30">
        <v>0</v>
      </c>
      <c r="AJ30">
        <v>18.32</v>
      </c>
      <c r="AK30">
        <v>0</v>
      </c>
      <c r="AL30">
        <v>0</v>
      </c>
      <c r="AM30">
        <v>5.78</v>
      </c>
      <c r="AN30">
        <v>8.19</v>
      </c>
      <c r="AO30">
        <v>1.66</v>
      </c>
      <c r="AP30">
        <v>48.2</v>
      </c>
      <c r="AQ30">
        <v>50</v>
      </c>
      <c r="AR30">
        <v>48.2</v>
      </c>
      <c r="AS30">
        <v>0</v>
      </c>
      <c r="AT30">
        <v>11.57</v>
      </c>
      <c r="AU30">
        <v>96.4</v>
      </c>
      <c r="AV30">
        <v>0</v>
      </c>
      <c r="AW30">
        <v>0</v>
      </c>
      <c r="AX30">
        <v>0</v>
      </c>
    </row>
    <row r="31" spans="1:50">
      <c r="A31" t="s">
        <v>274</v>
      </c>
      <c r="G31" t="s">
        <v>73</v>
      </c>
      <c r="H31" s="73">
        <v>193.32999999999998</v>
      </c>
      <c r="I31" s="46">
        <v>0</v>
      </c>
      <c r="J31" s="46">
        <v>1.66</v>
      </c>
      <c r="K31" s="46">
        <v>98.81</v>
      </c>
      <c r="L31" s="46">
        <v>5.78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158.47999999999999</v>
      </c>
      <c r="X31">
        <v>5.78</v>
      </c>
      <c r="Y31">
        <v>0.53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6.75</v>
      </c>
      <c r="AF31">
        <v>80.650000000000006</v>
      </c>
      <c r="AG31">
        <v>100</v>
      </c>
      <c r="AH31">
        <v>48.2</v>
      </c>
      <c r="AI31">
        <v>0</v>
      </c>
      <c r="AJ31">
        <v>18.32</v>
      </c>
      <c r="AK31">
        <v>0</v>
      </c>
      <c r="AL31">
        <v>0</v>
      </c>
      <c r="AM31">
        <v>5.78</v>
      </c>
      <c r="AN31">
        <v>8.19</v>
      </c>
      <c r="AO31">
        <v>1.66</v>
      </c>
      <c r="AP31">
        <v>48.2</v>
      </c>
      <c r="AQ31">
        <v>50</v>
      </c>
      <c r="AR31">
        <v>48.2</v>
      </c>
      <c r="AS31">
        <v>0</v>
      </c>
      <c r="AT31">
        <v>11.57</v>
      </c>
      <c r="AU31">
        <v>96.4</v>
      </c>
      <c r="AV31">
        <v>0</v>
      </c>
      <c r="AW31">
        <v>0</v>
      </c>
      <c r="AX31">
        <v>0</v>
      </c>
    </row>
    <row r="32" spans="1:50">
      <c r="A32" t="s">
        <v>275</v>
      </c>
      <c r="G32" t="s">
        <v>74</v>
      </c>
      <c r="H32" s="73">
        <v>193.32999999999998</v>
      </c>
      <c r="I32" s="46">
        <v>0</v>
      </c>
      <c r="J32" s="46">
        <v>1.66</v>
      </c>
      <c r="K32" s="46">
        <v>98.81</v>
      </c>
      <c r="L32" s="46">
        <v>5.9700000000000006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158.47999999999999</v>
      </c>
      <c r="X32">
        <v>5.78</v>
      </c>
      <c r="Y32">
        <v>0.53</v>
      </c>
      <c r="Z32">
        <v>0</v>
      </c>
      <c r="AA32">
        <v>0</v>
      </c>
      <c r="AB32">
        <v>0</v>
      </c>
      <c r="AC32">
        <v>0.19</v>
      </c>
      <c r="AD32">
        <v>0</v>
      </c>
      <c r="AE32">
        <v>6.75</v>
      </c>
      <c r="AF32">
        <v>80.650000000000006</v>
      </c>
      <c r="AG32">
        <v>100</v>
      </c>
      <c r="AH32">
        <v>48.2</v>
      </c>
      <c r="AI32">
        <v>0</v>
      </c>
      <c r="AJ32">
        <v>18.32</v>
      </c>
      <c r="AK32">
        <v>0</v>
      </c>
      <c r="AL32">
        <v>0</v>
      </c>
      <c r="AM32">
        <v>5.78</v>
      </c>
      <c r="AN32">
        <v>8.19</v>
      </c>
      <c r="AO32">
        <v>1.66</v>
      </c>
      <c r="AP32">
        <v>48.2</v>
      </c>
      <c r="AQ32">
        <v>50</v>
      </c>
      <c r="AR32">
        <v>48.2</v>
      </c>
      <c r="AS32">
        <v>0</v>
      </c>
      <c r="AT32">
        <v>11.57</v>
      </c>
      <c r="AU32">
        <v>96.4</v>
      </c>
      <c r="AV32">
        <v>0</v>
      </c>
      <c r="AW32">
        <v>0</v>
      </c>
      <c r="AX32">
        <v>0</v>
      </c>
    </row>
    <row r="33" spans="1:50">
      <c r="A33" t="s">
        <v>276</v>
      </c>
      <c r="G33" t="s">
        <v>75</v>
      </c>
      <c r="H33" s="73">
        <v>193.32999999999998</v>
      </c>
      <c r="I33" s="46">
        <v>0</v>
      </c>
      <c r="J33" s="46">
        <v>1.66</v>
      </c>
      <c r="K33" s="46">
        <v>98.81</v>
      </c>
      <c r="L33" s="46">
        <v>6.2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158.47999999999999</v>
      </c>
      <c r="X33">
        <v>5.78</v>
      </c>
      <c r="Y33">
        <v>0.53</v>
      </c>
      <c r="Z33">
        <v>0</v>
      </c>
      <c r="AA33">
        <v>0</v>
      </c>
      <c r="AB33">
        <v>0</v>
      </c>
      <c r="AC33">
        <v>0.42</v>
      </c>
      <c r="AD33">
        <v>0</v>
      </c>
      <c r="AE33">
        <v>6.75</v>
      </c>
      <c r="AF33">
        <v>80.650000000000006</v>
      </c>
      <c r="AG33">
        <v>100</v>
      </c>
      <c r="AH33">
        <v>48.2</v>
      </c>
      <c r="AI33">
        <v>0</v>
      </c>
      <c r="AJ33">
        <v>18.32</v>
      </c>
      <c r="AK33">
        <v>0</v>
      </c>
      <c r="AL33">
        <v>0</v>
      </c>
      <c r="AM33">
        <v>5.78</v>
      </c>
      <c r="AN33">
        <v>8.19</v>
      </c>
      <c r="AO33">
        <v>1.66</v>
      </c>
      <c r="AP33">
        <v>48.2</v>
      </c>
      <c r="AQ33">
        <v>50</v>
      </c>
      <c r="AR33">
        <v>48.2</v>
      </c>
      <c r="AS33">
        <v>0</v>
      </c>
      <c r="AT33">
        <v>11.57</v>
      </c>
      <c r="AU33">
        <v>96.4</v>
      </c>
      <c r="AV33">
        <v>0</v>
      </c>
      <c r="AW33">
        <v>0</v>
      </c>
      <c r="AX33">
        <v>0</v>
      </c>
    </row>
    <row r="34" spans="1:50">
      <c r="A34" t="s">
        <v>277</v>
      </c>
      <c r="G34" t="s">
        <v>76</v>
      </c>
      <c r="H34" s="73">
        <v>193.32999999999998</v>
      </c>
      <c r="I34" s="46">
        <v>0</v>
      </c>
      <c r="J34" s="46">
        <v>1.66</v>
      </c>
      <c r="K34" s="46">
        <v>98.81</v>
      </c>
      <c r="L34" s="46">
        <v>6.51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158.47999999999999</v>
      </c>
      <c r="X34">
        <v>5.78</v>
      </c>
      <c r="Y34">
        <v>0.53</v>
      </c>
      <c r="Z34">
        <v>0</v>
      </c>
      <c r="AA34">
        <v>0</v>
      </c>
      <c r="AB34">
        <v>0</v>
      </c>
      <c r="AC34">
        <v>0.73</v>
      </c>
      <c r="AD34">
        <v>0</v>
      </c>
      <c r="AE34">
        <v>6.75</v>
      </c>
      <c r="AF34">
        <v>80.650000000000006</v>
      </c>
      <c r="AG34">
        <v>100</v>
      </c>
      <c r="AH34">
        <v>48.2</v>
      </c>
      <c r="AI34">
        <v>0</v>
      </c>
      <c r="AJ34">
        <v>18.32</v>
      </c>
      <c r="AK34">
        <v>0</v>
      </c>
      <c r="AL34">
        <v>0</v>
      </c>
      <c r="AM34">
        <v>5.78</v>
      </c>
      <c r="AN34">
        <v>8.19</v>
      </c>
      <c r="AO34">
        <v>1.66</v>
      </c>
      <c r="AP34">
        <v>48.2</v>
      </c>
      <c r="AQ34">
        <v>50</v>
      </c>
      <c r="AR34">
        <v>48.2</v>
      </c>
      <c r="AS34">
        <v>0</v>
      </c>
      <c r="AT34">
        <v>11.57</v>
      </c>
      <c r="AU34">
        <v>96.4</v>
      </c>
      <c r="AV34">
        <v>0</v>
      </c>
      <c r="AW34">
        <v>0</v>
      </c>
      <c r="AX34">
        <v>0</v>
      </c>
    </row>
    <row r="35" spans="1:50">
      <c r="A35" t="s">
        <v>279</v>
      </c>
      <c r="G35" t="s">
        <v>77</v>
      </c>
      <c r="H35" s="73">
        <v>193.67000000000002</v>
      </c>
      <c r="I35" s="46">
        <v>0</v>
      </c>
      <c r="J35" s="46">
        <v>1.66</v>
      </c>
      <c r="K35" s="46">
        <v>98.81</v>
      </c>
      <c r="L35" s="46">
        <v>6.87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158.47999999999999</v>
      </c>
      <c r="X35">
        <v>5.78</v>
      </c>
      <c r="Y35">
        <v>0.87</v>
      </c>
      <c r="Z35">
        <v>0</v>
      </c>
      <c r="AA35">
        <v>0</v>
      </c>
      <c r="AB35">
        <v>0</v>
      </c>
      <c r="AC35">
        <v>1.0900000000000001</v>
      </c>
      <c r="AD35">
        <v>0</v>
      </c>
      <c r="AE35">
        <v>6.75</v>
      </c>
      <c r="AF35">
        <v>80.650000000000006</v>
      </c>
      <c r="AG35">
        <v>50</v>
      </c>
      <c r="AH35">
        <v>48.2</v>
      </c>
      <c r="AI35">
        <v>0</v>
      </c>
      <c r="AJ35">
        <v>18.32</v>
      </c>
      <c r="AK35">
        <v>0</v>
      </c>
      <c r="AL35">
        <v>0</v>
      </c>
      <c r="AM35">
        <v>5.78</v>
      </c>
      <c r="AN35">
        <v>8.19</v>
      </c>
      <c r="AO35">
        <v>1.66</v>
      </c>
      <c r="AP35">
        <v>48.2</v>
      </c>
      <c r="AQ35">
        <v>50</v>
      </c>
      <c r="AR35">
        <v>48.2</v>
      </c>
      <c r="AS35">
        <v>0</v>
      </c>
      <c r="AT35">
        <v>11.57</v>
      </c>
      <c r="AU35">
        <v>96.4</v>
      </c>
      <c r="AV35">
        <v>0</v>
      </c>
      <c r="AW35">
        <v>0</v>
      </c>
      <c r="AX35">
        <v>0</v>
      </c>
    </row>
    <row r="36" spans="1:50">
      <c r="A36" t="s">
        <v>309</v>
      </c>
      <c r="G36" t="s">
        <v>78</v>
      </c>
      <c r="H36" s="73">
        <v>193.67000000000002</v>
      </c>
      <c r="I36" s="46">
        <v>0</v>
      </c>
      <c r="J36" s="46">
        <v>1.66</v>
      </c>
      <c r="K36" s="46">
        <v>98.81</v>
      </c>
      <c r="L36" s="46">
        <v>7.26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158.47999999999999</v>
      </c>
      <c r="X36">
        <v>5.78</v>
      </c>
      <c r="Y36">
        <v>0.87</v>
      </c>
      <c r="Z36">
        <v>0</v>
      </c>
      <c r="AA36">
        <v>0</v>
      </c>
      <c r="AB36">
        <v>0</v>
      </c>
      <c r="AC36">
        <v>1.48</v>
      </c>
      <c r="AD36">
        <v>0</v>
      </c>
      <c r="AE36">
        <v>6.75</v>
      </c>
      <c r="AF36">
        <v>80.650000000000006</v>
      </c>
      <c r="AG36">
        <v>50</v>
      </c>
      <c r="AH36">
        <v>48.2</v>
      </c>
      <c r="AI36">
        <v>0</v>
      </c>
      <c r="AJ36">
        <v>18.32</v>
      </c>
      <c r="AK36">
        <v>0</v>
      </c>
      <c r="AL36">
        <v>0</v>
      </c>
      <c r="AM36">
        <v>5.78</v>
      </c>
      <c r="AN36">
        <v>8.19</v>
      </c>
      <c r="AO36">
        <v>1.66</v>
      </c>
      <c r="AP36">
        <v>48.2</v>
      </c>
      <c r="AQ36">
        <v>50</v>
      </c>
      <c r="AR36">
        <v>48.2</v>
      </c>
      <c r="AS36">
        <v>0</v>
      </c>
      <c r="AT36">
        <v>11.57</v>
      </c>
      <c r="AU36">
        <v>96.4</v>
      </c>
      <c r="AV36">
        <v>0</v>
      </c>
      <c r="AW36">
        <v>0</v>
      </c>
      <c r="AX36">
        <v>0</v>
      </c>
    </row>
    <row r="37" spans="1:50">
      <c r="A37" t="s">
        <v>310</v>
      </c>
      <c r="G37" t="s">
        <v>79</v>
      </c>
      <c r="H37" s="73">
        <v>290.07000000000005</v>
      </c>
      <c r="I37" s="46">
        <v>0</v>
      </c>
      <c r="J37" s="46">
        <v>1.66</v>
      </c>
      <c r="K37" s="46">
        <v>98.81</v>
      </c>
      <c r="L37" s="46">
        <v>7.69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158.47999999999999</v>
      </c>
      <c r="X37">
        <v>5.78</v>
      </c>
      <c r="Y37">
        <v>0.87</v>
      </c>
      <c r="Z37">
        <v>0</v>
      </c>
      <c r="AA37">
        <v>0</v>
      </c>
      <c r="AB37">
        <v>0</v>
      </c>
      <c r="AC37">
        <v>1.91</v>
      </c>
      <c r="AD37">
        <v>0</v>
      </c>
      <c r="AE37">
        <v>6.75</v>
      </c>
      <c r="AF37">
        <v>80.650000000000006</v>
      </c>
      <c r="AG37">
        <v>50</v>
      </c>
      <c r="AH37">
        <v>48.2</v>
      </c>
      <c r="AI37">
        <v>96.4</v>
      </c>
      <c r="AJ37">
        <v>18.32</v>
      </c>
      <c r="AK37">
        <v>0</v>
      </c>
      <c r="AL37">
        <v>0</v>
      </c>
      <c r="AM37">
        <v>5.78</v>
      </c>
      <c r="AN37">
        <v>8.19</v>
      </c>
      <c r="AO37">
        <v>1.66</v>
      </c>
      <c r="AP37">
        <v>48.2</v>
      </c>
      <c r="AQ37">
        <v>50</v>
      </c>
      <c r="AR37">
        <v>48.2</v>
      </c>
      <c r="AS37">
        <v>0</v>
      </c>
      <c r="AT37">
        <v>11.57</v>
      </c>
      <c r="AU37">
        <v>96.4</v>
      </c>
      <c r="AV37">
        <v>0</v>
      </c>
      <c r="AW37">
        <v>0</v>
      </c>
      <c r="AX37">
        <v>0</v>
      </c>
    </row>
    <row r="38" spans="1:50">
      <c r="A38" t="s">
        <v>311</v>
      </c>
      <c r="G38" t="s">
        <v>80</v>
      </c>
      <c r="H38" s="73">
        <v>290.07000000000005</v>
      </c>
      <c r="I38" s="46">
        <v>0</v>
      </c>
      <c r="J38" s="46">
        <v>1.66</v>
      </c>
      <c r="K38" s="46">
        <v>98.81</v>
      </c>
      <c r="L38" s="46">
        <v>8.14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158.47999999999999</v>
      </c>
      <c r="X38">
        <v>5.78</v>
      </c>
      <c r="Y38">
        <v>0.87</v>
      </c>
      <c r="Z38">
        <v>0</v>
      </c>
      <c r="AA38">
        <v>0</v>
      </c>
      <c r="AB38">
        <v>0</v>
      </c>
      <c r="AC38">
        <v>2.36</v>
      </c>
      <c r="AD38">
        <v>0</v>
      </c>
      <c r="AE38">
        <v>6.75</v>
      </c>
      <c r="AF38">
        <v>80.650000000000006</v>
      </c>
      <c r="AG38">
        <v>50</v>
      </c>
      <c r="AH38">
        <v>48.2</v>
      </c>
      <c r="AI38">
        <v>96.4</v>
      </c>
      <c r="AJ38">
        <v>18.32</v>
      </c>
      <c r="AK38">
        <v>0</v>
      </c>
      <c r="AL38">
        <v>0</v>
      </c>
      <c r="AM38">
        <v>5.78</v>
      </c>
      <c r="AN38">
        <v>8.19</v>
      </c>
      <c r="AO38">
        <v>1.66</v>
      </c>
      <c r="AP38">
        <v>48.2</v>
      </c>
      <c r="AQ38">
        <v>50</v>
      </c>
      <c r="AR38">
        <v>48.2</v>
      </c>
      <c r="AS38">
        <v>0</v>
      </c>
      <c r="AT38">
        <v>11.57</v>
      </c>
      <c r="AU38">
        <v>96.4</v>
      </c>
      <c r="AV38">
        <v>0</v>
      </c>
      <c r="AW38">
        <v>0</v>
      </c>
      <c r="AX38">
        <v>0</v>
      </c>
    </row>
    <row r="39" spans="1:50">
      <c r="A39" t="s">
        <v>312</v>
      </c>
      <c r="G39" t="s">
        <v>81</v>
      </c>
      <c r="H39" s="73">
        <v>472.27</v>
      </c>
      <c r="I39" s="46">
        <v>0</v>
      </c>
      <c r="J39" s="46">
        <v>1.56</v>
      </c>
      <c r="K39" s="46">
        <v>98.81</v>
      </c>
      <c r="L39" s="46">
        <v>8.59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5.78</v>
      </c>
      <c r="Y39">
        <v>0.87</v>
      </c>
      <c r="Z39">
        <v>0</v>
      </c>
      <c r="AA39">
        <v>0</v>
      </c>
      <c r="AB39">
        <v>0</v>
      </c>
      <c r="AC39">
        <v>2.81</v>
      </c>
      <c r="AD39">
        <v>0</v>
      </c>
      <c r="AE39">
        <v>6.75</v>
      </c>
      <c r="AF39">
        <v>239.13</v>
      </c>
      <c r="AG39">
        <v>50</v>
      </c>
      <c r="AH39">
        <v>48.2</v>
      </c>
      <c r="AI39">
        <v>96.4</v>
      </c>
      <c r="AJ39">
        <v>18.32</v>
      </c>
      <c r="AK39">
        <v>85.8</v>
      </c>
      <c r="AL39">
        <v>96.4</v>
      </c>
      <c r="AM39">
        <v>5.78</v>
      </c>
      <c r="AN39">
        <v>8.19</v>
      </c>
      <c r="AO39">
        <v>1.56</v>
      </c>
      <c r="AP39">
        <v>48.2</v>
      </c>
      <c r="AQ39">
        <v>50</v>
      </c>
      <c r="AR39">
        <v>48.2</v>
      </c>
      <c r="AS39">
        <v>0</v>
      </c>
      <c r="AT39">
        <v>11.57</v>
      </c>
      <c r="AU39">
        <v>96.4</v>
      </c>
      <c r="AV39">
        <v>0</v>
      </c>
      <c r="AW39">
        <v>0</v>
      </c>
      <c r="AX39">
        <v>0</v>
      </c>
    </row>
    <row r="40" spans="1:50">
      <c r="A40" t="s">
        <v>329</v>
      </c>
      <c r="G40" t="s">
        <v>82</v>
      </c>
      <c r="H40" s="73">
        <v>472.27</v>
      </c>
      <c r="I40" s="46">
        <v>0</v>
      </c>
      <c r="J40" s="46">
        <v>1.56</v>
      </c>
      <c r="K40" s="46">
        <v>98.81</v>
      </c>
      <c r="L40" s="46">
        <v>9.0300000000000011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5.78</v>
      </c>
      <c r="Y40">
        <v>0.87</v>
      </c>
      <c r="Z40">
        <v>0</v>
      </c>
      <c r="AA40">
        <v>0</v>
      </c>
      <c r="AB40">
        <v>0</v>
      </c>
      <c r="AC40">
        <v>3.25</v>
      </c>
      <c r="AD40">
        <v>0</v>
      </c>
      <c r="AE40">
        <v>6.75</v>
      </c>
      <c r="AF40">
        <v>239.13</v>
      </c>
      <c r="AG40">
        <v>50</v>
      </c>
      <c r="AH40">
        <v>48.2</v>
      </c>
      <c r="AI40">
        <v>96.4</v>
      </c>
      <c r="AJ40">
        <v>18.32</v>
      </c>
      <c r="AK40">
        <v>85.8</v>
      </c>
      <c r="AL40">
        <v>96.4</v>
      </c>
      <c r="AM40">
        <v>5.78</v>
      </c>
      <c r="AN40">
        <v>8.19</v>
      </c>
      <c r="AO40">
        <v>1.56</v>
      </c>
      <c r="AP40">
        <v>48.2</v>
      </c>
      <c r="AQ40">
        <v>50</v>
      </c>
      <c r="AR40">
        <v>48.2</v>
      </c>
      <c r="AS40">
        <v>0</v>
      </c>
      <c r="AT40">
        <v>11.57</v>
      </c>
      <c r="AU40">
        <v>96.4</v>
      </c>
      <c r="AV40">
        <v>0</v>
      </c>
      <c r="AW40">
        <v>0</v>
      </c>
      <c r="AX40">
        <v>0</v>
      </c>
    </row>
    <row r="41" spans="1:50">
      <c r="A41" t="s">
        <v>330</v>
      </c>
      <c r="G41" t="s">
        <v>83</v>
      </c>
      <c r="H41" s="73">
        <v>472.27</v>
      </c>
      <c r="I41" s="46">
        <v>0</v>
      </c>
      <c r="J41" s="46">
        <v>1.56</v>
      </c>
      <c r="K41" s="46">
        <v>98.81</v>
      </c>
      <c r="L41" s="46">
        <v>9.4600000000000009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5.78</v>
      </c>
      <c r="Y41">
        <v>0.87</v>
      </c>
      <c r="Z41">
        <v>0</v>
      </c>
      <c r="AA41">
        <v>0</v>
      </c>
      <c r="AB41">
        <v>0</v>
      </c>
      <c r="AC41">
        <v>3.68</v>
      </c>
      <c r="AD41">
        <v>0</v>
      </c>
      <c r="AE41">
        <v>6.75</v>
      </c>
      <c r="AF41">
        <v>239.13</v>
      </c>
      <c r="AG41">
        <v>50</v>
      </c>
      <c r="AH41">
        <v>48.2</v>
      </c>
      <c r="AI41">
        <v>96.4</v>
      </c>
      <c r="AJ41">
        <v>18.32</v>
      </c>
      <c r="AK41">
        <v>85.8</v>
      </c>
      <c r="AL41">
        <v>96.4</v>
      </c>
      <c r="AM41">
        <v>5.78</v>
      </c>
      <c r="AN41">
        <v>8.19</v>
      </c>
      <c r="AO41">
        <v>1.56</v>
      </c>
      <c r="AP41">
        <v>48.2</v>
      </c>
      <c r="AQ41">
        <v>50</v>
      </c>
      <c r="AR41">
        <v>48.2</v>
      </c>
      <c r="AS41">
        <v>0</v>
      </c>
      <c r="AT41">
        <v>11.57</v>
      </c>
      <c r="AU41">
        <v>96.4</v>
      </c>
      <c r="AV41">
        <v>0</v>
      </c>
      <c r="AW41">
        <v>0</v>
      </c>
      <c r="AX41">
        <v>0</v>
      </c>
    </row>
    <row r="42" spans="1:50">
      <c r="A42" t="s">
        <v>331</v>
      </c>
      <c r="G42" t="s">
        <v>84</v>
      </c>
      <c r="H42" s="73">
        <v>472.27</v>
      </c>
      <c r="I42" s="46">
        <v>0</v>
      </c>
      <c r="J42" s="46">
        <v>1.56</v>
      </c>
      <c r="K42" s="46">
        <v>98.81</v>
      </c>
      <c r="L42" s="46">
        <v>9.86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5.78</v>
      </c>
      <c r="Y42">
        <v>0.87</v>
      </c>
      <c r="Z42">
        <v>0</v>
      </c>
      <c r="AA42">
        <v>0</v>
      </c>
      <c r="AB42">
        <v>0</v>
      </c>
      <c r="AC42">
        <v>4.08</v>
      </c>
      <c r="AD42">
        <v>0</v>
      </c>
      <c r="AE42">
        <v>6.75</v>
      </c>
      <c r="AF42">
        <v>239.13</v>
      </c>
      <c r="AG42">
        <v>50</v>
      </c>
      <c r="AH42">
        <v>48.2</v>
      </c>
      <c r="AI42">
        <v>96.4</v>
      </c>
      <c r="AJ42">
        <v>18.32</v>
      </c>
      <c r="AK42">
        <v>85.8</v>
      </c>
      <c r="AL42">
        <v>96.4</v>
      </c>
      <c r="AM42">
        <v>5.78</v>
      </c>
      <c r="AN42">
        <v>8.19</v>
      </c>
      <c r="AO42">
        <v>1.56</v>
      </c>
      <c r="AP42">
        <v>48.2</v>
      </c>
      <c r="AQ42">
        <v>50</v>
      </c>
      <c r="AR42">
        <v>48.2</v>
      </c>
      <c r="AS42">
        <v>0</v>
      </c>
      <c r="AT42">
        <v>11.57</v>
      </c>
      <c r="AU42">
        <v>96.4</v>
      </c>
      <c r="AV42">
        <v>0</v>
      </c>
      <c r="AW42">
        <v>0</v>
      </c>
      <c r="AX42">
        <v>0</v>
      </c>
    </row>
    <row r="43" spans="1:50">
      <c r="A43" t="s">
        <v>337</v>
      </c>
      <c r="G43" t="s">
        <v>85</v>
      </c>
      <c r="H43" s="73">
        <v>472.27</v>
      </c>
      <c r="I43" s="46">
        <v>0</v>
      </c>
      <c r="J43" s="46">
        <v>1.56</v>
      </c>
      <c r="K43" s="46">
        <v>98.81</v>
      </c>
      <c r="L43" s="46">
        <v>10.260000000000002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5.78</v>
      </c>
      <c r="Y43">
        <v>0.87</v>
      </c>
      <c r="Z43">
        <v>0</v>
      </c>
      <c r="AA43">
        <v>0</v>
      </c>
      <c r="AB43">
        <v>0</v>
      </c>
      <c r="AC43">
        <v>4.4800000000000004</v>
      </c>
      <c r="AD43">
        <v>0</v>
      </c>
      <c r="AE43">
        <v>6.75</v>
      </c>
      <c r="AF43">
        <v>239.13</v>
      </c>
      <c r="AG43">
        <v>50</v>
      </c>
      <c r="AH43">
        <v>48.2</v>
      </c>
      <c r="AI43">
        <v>96.4</v>
      </c>
      <c r="AJ43">
        <v>18.32</v>
      </c>
      <c r="AK43">
        <v>85.8</v>
      </c>
      <c r="AL43">
        <v>96.4</v>
      </c>
      <c r="AM43">
        <v>5.78</v>
      </c>
      <c r="AN43">
        <v>8.19</v>
      </c>
      <c r="AO43">
        <v>1.56</v>
      </c>
      <c r="AP43">
        <v>48.2</v>
      </c>
      <c r="AQ43">
        <v>50</v>
      </c>
      <c r="AR43">
        <v>48.2</v>
      </c>
      <c r="AS43">
        <v>0</v>
      </c>
      <c r="AT43">
        <v>11.57</v>
      </c>
      <c r="AU43">
        <v>96.4</v>
      </c>
      <c r="AV43">
        <v>0</v>
      </c>
      <c r="AW43">
        <v>0</v>
      </c>
      <c r="AX43">
        <v>0</v>
      </c>
    </row>
    <row r="44" spans="1:50">
      <c r="A44" t="s">
        <v>339</v>
      </c>
      <c r="G44" t="s">
        <v>86</v>
      </c>
      <c r="H44" s="73">
        <v>472.27</v>
      </c>
      <c r="I44" s="46">
        <v>0</v>
      </c>
      <c r="J44" s="46">
        <v>1.56</v>
      </c>
      <c r="K44" s="46">
        <v>98.81</v>
      </c>
      <c r="L44" s="46">
        <v>10.41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5.78</v>
      </c>
      <c r="Y44">
        <v>0.87</v>
      </c>
      <c r="Z44">
        <v>0</v>
      </c>
      <c r="AA44">
        <v>0</v>
      </c>
      <c r="AB44">
        <v>0</v>
      </c>
      <c r="AC44">
        <v>4.63</v>
      </c>
      <c r="AD44">
        <v>0</v>
      </c>
      <c r="AE44">
        <v>6.75</v>
      </c>
      <c r="AF44">
        <v>239.13</v>
      </c>
      <c r="AG44">
        <v>50</v>
      </c>
      <c r="AH44">
        <v>48.2</v>
      </c>
      <c r="AI44">
        <v>96.4</v>
      </c>
      <c r="AJ44">
        <v>18.32</v>
      </c>
      <c r="AK44">
        <v>85.8</v>
      </c>
      <c r="AL44">
        <v>96.4</v>
      </c>
      <c r="AM44">
        <v>5.78</v>
      </c>
      <c r="AN44">
        <v>8.19</v>
      </c>
      <c r="AO44">
        <v>1.56</v>
      </c>
      <c r="AP44">
        <v>48.2</v>
      </c>
      <c r="AQ44">
        <v>50</v>
      </c>
      <c r="AR44">
        <v>48.2</v>
      </c>
      <c r="AS44">
        <v>0</v>
      </c>
      <c r="AT44">
        <v>11.57</v>
      </c>
      <c r="AU44">
        <v>96.4</v>
      </c>
      <c r="AV44">
        <v>0</v>
      </c>
      <c r="AW44">
        <v>0</v>
      </c>
      <c r="AX44">
        <v>0</v>
      </c>
    </row>
    <row r="45" spans="1:50">
      <c r="A45" t="s">
        <v>358</v>
      </c>
      <c r="G45" t="s">
        <v>87</v>
      </c>
      <c r="H45" s="73">
        <v>472.27</v>
      </c>
      <c r="I45" s="46">
        <v>0</v>
      </c>
      <c r="J45" s="46">
        <v>1.56</v>
      </c>
      <c r="K45" s="46">
        <v>98.81</v>
      </c>
      <c r="L45" s="46">
        <v>10.5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5.78</v>
      </c>
      <c r="Y45">
        <v>0.87</v>
      </c>
      <c r="Z45">
        <v>0</v>
      </c>
      <c r="AA45">
        <v>0</v>
      </c>
      <c r="AB45">
        <v>0</v>
      </c>
      <c r="AC45">
        <v>4.72</v>
      </c>
      <c r="AD45">
        <v>0</v>
      </c>
      <c r="AE45">
        <v>6.75</v>
      </c>
      <c r="AF45">
        <v>239.13</v>
      </c>
      <c r="AG45">
        <v>50</v>
      </c>
      <c r="AH45">
        <v>48.2</v>
      </c>
      <c r="AI45">
        <v>96.4</v>
      </c>
      <c r="AJ45">
        <v>18.32</v>
      </c>
      <c r="AK45">
        <v>85.8</v>
      </c>
      <c r="AL45">
        <v>96.4</v>
      </c>
      <c r="AM45">
        <v>5.78</v>
      </c>
      <c r="AN45">
        <v>8.19</v>
      </c>
      <c r="AO45">
        <v>1.56</v>
      </c>
      <c r="AP45">
        <v>48.2</v>
      </c>
      <c r="AQ45">
        <v>50</v>
      </c>
      <c r="AR45">
        <v>48.2</v>
      </c>
      <c r="AS45">
        <v>0</v>
      </c>
      <c r="AT45">
        <v>11.57</v>
      </c>
      <c r="AU45">
        <v>96.4</v>
      </c>
      <c r="AV45">
        <v>0</v>
      </c>
      <c r="AW45">
        <v>0</v>
      </c>
      <c r="AX45">
        <v>0</v>
      </c>
    </row>
    <row r="46" spans="1:50">
      <c r="A46" t="s">
        <v>359</v>
      </c>
      <c r="G46" t="s">
        <v>88</v>
      </c>
      <c r="H46" s="73">
        <v>472.27</v>
      </c>
      <c r="I46" s="46">
        <v>0</v>
      </c>
      <c r="J46" s="46">
        <v>1.56</v>
      </c>
      <c r="K46" s="46">
        <v>98.81</v>
      </c>
      <c r="L46" s="46">
        <v>10.600000000000001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5.78</v>
      </c>
      <c r="Y46">
        <v>0.87</v>
      </c>
      <c r="Z46">
        <v>0</v>
      </c>
      <c r="AA46">
        <v>0</v>
      </c>
      <c r="AB46">
        <v>0</v>
      </c>
      <c r="AC46">
        <v>4.82</v>
      </c>
      <c r="AD46">
        <v>0</v>
      </c>
      <c r="AE46">
        <v>6.75</v>
      </c>
      <c r="AF46">
        <v>239.13</v>
      </c>
      <c r="AG46">
        <v>50</v>
      </c>
      <c r="AH46">
        <v>48.2</v>
      </c>
      <c r="AI46">
        <v>96.4</v>
      </c>
      <c r="AJ46">
        <v>18.32</v>
      </c>
      <c r="AK46">
        <v>85.8</v>
      </c>
      <c r="AL46">
        <v>96.4</v>
      </c>
      <c r="AM46">
        <v>5.78</v>
      </c>
      <c r="AN46">
        <v>8.19</v>
      </c>
      <c r="AO46">
        <v>1.56</v>
      </c>
      <c r="AP46">
        <v>48.2</v>
      </c>
      <c r="AQ46">
        <v>50</v>
      </c>
      <c r="AR46">
        <v>48.2</v>
      </c>
      <c r="AS46">
        <v>0</v>
      </c>
      <c r="AT46">
        <v>11.57</v>
      </c>
      <c r="AU46">
        <v>96.4</v>
      </c>
      <c r="AV46">
        <v>0</v>
      </c>
      <c r="AW46">
        <v>0</v>
      </c>
      <c r="AX46">
        <v>0</v>
      </c>
    </row>
    <row r="47" spans="1:50">
      <c r="A47" t="s">
        <v>360</v>
      </c>
      <c r="G47" t="s">
        <v>89</v>
      </c>
      <c r="H47" s="73">
        <v>193.67000000000002</v>
      </c>
      <c r="I47" s="46">
        <v>0</v>
      </c>
      <c r="J47" s="46">
        <v>1.66</v>
      </c>
      <c r="K47" s="46">
        <v>150.38999999999999</v>
      </c>
      <c r="L47" s="46">
        <v>10.65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5.78</v>
      </c>
      <c r="Y47">
        <v>0.87</v>
      </c>
      <c r="Z47">
        <v>4.34</v>
      </c>
      <c r="AA47">
        <v>6.27</v>
      </c>
      <c r="AB47">
        <v>0</v>
      </c>
      <c r="AC47">
        <v>4.87</v>
      </c>
      <c r="AD47">
        <v>0</v>
      </c>
      <c r="AE47">
        <v>6.75</v>
      </c>
      <c r="AF47">
        <v>239.13</v>
      </c>
      <c r="AG47">
        <v>100</v>
      </c>
      <c r="AH47">
        <v>48.2</v>
      </c>
      <c r="AI47">
        <v>0</v>
      </c>
      <c r="AJ47">
        <v>18.32</v>
      </c>
      <c r="AK47">
        <v>0</v>
      </c>
      <c r="AL47">
        <v>0</v>
      </c>
      <c r="AM47">
        <v>5.78</v>
      </c>
      <c r="AN47">
        <v>8.19</v>
      </c>
      <c r="AO47">
        <v>1.66</v>
      </c>
      <c r="AP47">
        <v>48.2</v>
      </c>
      <c r="AQ47">
        <v>50</v>
      </c>
      <c r="AR47">
        <v>48.2</v>
      </c>
      <c r="AS47">
        <v>0</v>
      </c>
      <c r="AT47">
        <v>11.57</v>
      </c>
      <c r="AU47">
        <v>96.4</v>
      </c>
      <c r="AV47">
        <v>0</v>
      </c>
      <c r="AW47">
        <v>21.21</v>
      </c>
      <c r="AX47">
        <v>19.760000000000002</v>
      </c>
    </row>
    <row r="48" spans="1:50">
      <c r="A48" t="s">
        <v>364</v>
      </c>
      <c r="G48" t="s">
        <v>90</v>
      </c>
      <c r="H48" s="73">
        <v>193.67000000000002</v>
      </c>
      <c r="I48" s="46">
        <v>0</v>
      </c>
      <c r="J48" s="46">
        <v>1.66</v>
      </c>
      <c r="K48" s="46">
        <v>151.82999999999998</v>
      </c>
      <c r="L48" s="46">
        <v>10.7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5.78</v>
      </c>
      <c r="Y48">
        <v>0.87</v>
      </c>
      <c r="Z48">
        <v>4.34</v>
      </c>
      <c r="AA48">
        <v>6.27</v>
      </c>
      <c r="AB48">
        <v>0</v>
      </c>
      <c r="AC48">
        <v>4.92</v>
      </c>
      <c r="AD48">
        <v>0</v>
      </c>
      <c r="AE48">
        <v>6.75</v>
      </c>
      <c r="AF48">
        <v>239.13</v>
      </c>
      <c r="AG48">
        <v>100</v>
      </c>
      <c r="AH48">
        <v>48.2</v>
      </c>
      <c r="AI48">
        <v>0</v>
      </c>
      <c r="AJ48">
        <v>18.32</v>
      </c>
      <c r="AK48">
        <v>0</v>
      </c>
      <c r="AL48">
        <v>0</v>
      </c>
      <c r="AM48">
        <v>5.78</v>
      </c>
      <c r="AN48">
        <v>8.19</v>
      </c>
      <c r="AO48">
        <v>1.66</v>
      </c>
      <c r="AP48">
        <v>48.2</v>
      </c>
      <c r="AQ48">
        <v>50</v>
      </c>
      <c r="AR48">
        <v>48.2</v>
      </c>
      <c r="AS48">
        <v>0</v>
      </c>
      <c r="AT48">
        <v>11.57</v>
      </c>
      <c r="AU48">
        <v>96.4</v>
      </c>
      <c r="AV48">
        <v>0</v>
      </c>
      <c r="AW48">
        <v>22.65</v>
      </c>
      <c r="AX48">
        <v>19.760000000000002</v>
      </c>
    </row>
    <row r="49" spans="1:50">
      <c r="A49" t="s">
        <v>365</v>
      </c>
      <c r="G49" t="s">
        <v>91</v>
      </c>
      <c r="H49" s="73">
        <v>193.67000000000002</v>
      </c>
      <c r="I49" s="46">
        <v>0</v>
      </c>
      <c r="J49" s="46">
        <v>1.66</v>
      </c>
      <c r="K49" s="46">
        <v>151.82999999999998</v>
      </c>
      <c r="L49" s="46">
        <v>10.89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5.78</v>
      </c>
      <c r="Y49">
        <v>0.87</v>
      </c>
      <c r="Z49">
        <v>4.34</v>
      </c>
      <c r="AA49">
        <v>6.27</v>
      </c>
      <c r="AB49">
        <v>0</v>
      </c>
      <c r="AC49">
        <v>5.1100000000000003</v>
      </c>
      <c r="AD49">
        <v>0</v>
      </c>
      <c r="AE49">
        <v>6.75</v>
      </c>
      <c r="AF49">
        <v>239.13</v>
      </c>
      <c r="AG49">
        <v>100</v>
      </c>
      <c r="AH49">
        <v>48.2</v>
      </c>
      <c r="AI49">
        <v>0</v>
      </c>
      <c r="AJ49">
        <v>18.32</v>
      </c>
      <c r="AK49">
        <v>0</v>
      </c>
      <c r="AL49">
        <v>0</v>
      </c>
      <c r="AM49">
        <v>5.78</v>
      </c>
      <c r="AN49">
        <v>8.19</v>
      </c>
      <c r="AO49">
        <v>1.66</v>
      </c>
      <c r="AP49">
        <v>48.2</v>
      </c>
      <c r="AQ49">
        <v>50</v>
      </c>
      <c r="AR49">
        <v>48.2</v>
      </c>
      <c r="AS49">
        <v>0</v>
      </c>
      <c r="AT49">
        <v>11.57</v>
      </c>
      <c r="AU49">
        <v>96.4</v>
      </c>
      <c r="AV49">
        <v>0</v>
      </c>
      <c r="AW49">
        <v>22.65</v>
      </c>
      <c r="AX49">
        <v>19.760000000000002</v>
      </c>
    </row>
    <row r="50" spans="1:50">
      <c r="A50" t="s">
        <v>366</v>
      </c>
      <c r="G50" t="s">
        <v>92</v>
      </c>
      <c r="H50" s="73">
        <v>193.67000000000002</v>
      </c>
      <c r="I50" s="46">
        <v>0</v>
      </c>
      <c r="J50" s="46">
        <v>1.66</v>
      </c>
      <c r="K50" s="46">
        <v>151.82999999999998</v>
      </c>
      <c r="L50" s="46">
        <v>11.760000000000002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5.78</v>
      </c>
      <c r="Y50">
        <v>0.87</v>
      </c>
      <c r="Z50">
        <v>4.34</v>
      </c>
      <c r="AA50">
        <v>6.27</v>
      </c>
      <c r="AB50">
        <v>0</v>
      </c>
      <c r="AC50">
        <v>5.98</v>
      </c>
      <c r="AD50">
        <v>0</v>
      </c>
      <c r="AE50">
        <v>6.75</v>
      </c>
      <c r="AF50">
        <v>239.13</v>
      </c>
      <c r="AG50">
        <v>100</v>
      </c>
      <c r="AH50">
        <v>48.2</v>
      </c>
      <c r="AI50">
        <v>0</v>
      </c>
      <c r="AJ50">
        <v>18.32</v>
      </c>
      <c r="AK50">
        <v>0</v>
      </c>
      <c r="AL50">
        <v>0</v>
      </c>
      <c r="AM50">
        <v>5.78</v>
      </c>
      <c r="AN50">
        <v>8.19</v>
      </c>
      <c r="AO50">
        <v>1.66</v>
      </c>
      <c r="AP50">
        <v>48.2</v>
      </c>
      <c r="AQ50">
        <v>50</v>
      </c>
      <c r="AR50">
        <v>48.2</v>
      </c>
      <c r="AS50">
        <v>0</v>
      </c>
      <c r="AT50">
        <v>11.57</v>
      </c>
      <c r="AU50">
        <v>96.4</v>
      </c>
      <c r="AV50">
        <v>0</v>
      </c>
      <c r="AW50">
        <v>22.65</v>
      </c>
      <c r="AX50">
        <v>19.760000000000002</v>
      </c>
    </row>
    <row r="51" spans="1:50">
      <c r="A51" t="s">
        <v>367</v>
      </c>
      <c r="G51" t="s">
        <v>93</v>
      </c>
      <c r="H51" s="73">
        <v>193.67000000000002</v>
      </c>
      <c r="I51" s="46">
        <v>0</v>
      </c>
      <c r="J51" s="46">
        <v>1.66</v>
      </c>
      <c r="K51" s="46">
        <v>151.82999999999998</v>
      </c>
      <c r="L51" s="46">
        <v>11.27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5.78</v>
      </c>
      <c r="Y51">
        <v>0.87</v>
      </c>
      <c r="Z51">
        <v>4.34</v>
      </c>
      <c r="AA51">
        <v>6.27</v>
      </c>
      <c r="AB51">
        <v>0</v>
      </c>
      <c r="AC51">
        <v>5.49</v>
      </c>
      <c r="AD51">
        <v>0</v>
      </c>
      <c r="AE51">
        <v>6.75</v>
      </c>
      <c r="AF51">
        <v>239.13</v>
      </c>
      <c r="AG51">
        <v>100</v>
      </c>
      <c r="AH51">
        <v>48.2</v>
      </c>
      <c r="AI51">
        <v>0</v>
      </c>
      <c r="AJ51">
        <v>18.32</v>
      </c>
      <c r="AK51">
        <v>0</v>
      </c>
      <c r="AL51">
        <v>0</v>
      </c>
      <c r="AM51">
        <v>5.78</v>
      </c>
      <c r="AN51">
        <v>8.19</v>
      </c>
      <c r="AO51">
        <v>1.66</v>
      </c>
      <c r="AP51">
        <v>48.2</v>
      </c>
      <c r="AQ51">
        <v>50</v>
      </c>
      <c r="AR51">
        <v>48.2</v>
      </c>
      <c r="AS51">
        <v>0</v>
      </c>
      <c r="AT51">
        <v>11.57</v>
      </c>
      <c r="AU51">
        <v>96.4</v>
      </c>
      <c r="AV51">
        <v>0</v>
      </c>
      <c r="AW51">
        <v>22.65</v>
      </c>
      <c r="AX51">
        <v>19.760000000000002</v>
      </c>
    </row>
    <row r="52" spans="1:50">
      <c r="A52" t="s">
        <v>368</v>
      </c>
      <c r="G52" t="s">
        <v>94</v>
      </c>
      <c r="H52" s="73">
        <v>193.67000000000002</v>
      </c>
      <c r="I52" s="46">
        <v>0</v>
      </c>
      <c r="J52" s="46">
        <v>1.66</v>
      </c>
      <c r="K52" s="46">
        <v>151.82999999999998</v>
      </c>
      <c r="L52" s="46">
        <v>11.370000000000001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5.78</v>
      </c>
      <c r="Y52">
        <v>0.87</v>
      </c>
      <c r="Z52">
        <v>4.34</v>
      </c>
      <c r="AA52">
        <v>6.27</v>
      </c>
      <c r="AB52">
        <v>0</v>
      </c>
      <c r="AC52">
        <v>5.59</v>
      </c>
      <c r="AD52">
        <v>0</v>
      </c>
      <c r="AE52">
        <v>6.75</v>
      </c>
      <c r="AF52">
        <v>239.13</v>
      </c>
      <c r="AG52">
        <v>100</v>
      </c>
      <c r="AH52">
        <v>48.2</v>
      </c>
      <c r="AI52">
        <v>0</v>
      </c>
      <c r="AJ52">
        <v>18.32</v>
      </c>
      <c r="AK52">
        <v>0</v>
      </c>
      <c r="AL52">
        <v>0</v>
      </c>
      <c r="AM52">
        <v>5.78</v>
      </c>
      <c r="AN52">
        <v>8.19</v>
      </c>
      <c r="AO52">
        <v>1.66</v>
      </c>
      <c r="AP52">
        <v>48.2</v>
      </c>
      <c r="AQ52">
        <v>50</v>
      </c>
      <c r="AR52">
        <v>48.2</v>
      </c>
      <c r="AS52">
        <v>0</v>
      </c>
      <c r="AT52">
        <v>11.57</v>
      </c>
      <c r="AU52">
        <v>96.4</v>
      </c>
      <c r="AV52">
        <v>0</v>
      </c>
      <c r="AW52">
        <v>22.65</v>
      </c>
      <c r="AX52">
        <v>19.760000000000002</v>
      </c>
    </row>
    <row r="53" spans="1:50">
      <c r="A53" t="s">
        <v>400</v>
      </c>
      <c r="G53" t="s">
        <v>95</v>
      </c>
      <c r="H53" s="73">
        <v>193.67000000000002</v>
      </c>
      <c r="I53" s="46">
        <v>0</v>
      </c>
      <c r="J53" s="46">
        <v>1.66</v>
      </c>
      <c r="K53" s="46">
        <v>151.82999999999998</v>
      </c>
      <c r="L53" s="46">
        <v>11.08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5.78</v>
      </c>
      <c r="Y53">
        <v>0.87</v>
      </c>
      <c r="Z53">
        <v>4.34</v>
      </c>
      <c r="AA53">
        <v>6.27</v>
      </c>
      <c r="AB53">
        <v>0</v>
      </c>
      <c r="AC53">
        <v>5.3</v>
      </c>
      <c r="AD53">
        <v>0</v>
      </c>
      <c r="AE53">
        <v>6.75</v>
      </c>
      <c r="AF53">
        <v>239.13</v>
      </c>
      <c r="AG53">
        <v>100</v>
      </c>
      <c r="AH53">
        <v>48.2</v>
      </c>
      <c r="AI53">
        <v>0</v>
      </c>
      <c r="AJ53">
        <v>18.32</v>
      </c>
      <c r="AK53">
        <v>0</v>
      </c>
      <c r="AL53">
        <v>0</v>
      </c>
      <c r="AM53">
        <v>5.78</v>
      </c>
      <c r="AN53">
        <v>8.19</v>
      </c>
      <c r="AO53">
        <v>1.66</v>
      </c>
      <c r="AP53">
        <v>48.2</v>
      </c>
      <c r="AQ53">
        <v>50</v>
      </c>
      <c r="AR53">
        <v>48.2</v>
      </c>
      <c r="AS53">
        <v>0</v>
      </c>
      <c r="AT53">
        <v>11.57</v>
      </c>
      <c r="AU53">
        <v>96.4</v>
      </c>
      <c r="AV53">
        <v>0</v>
      </c>
      <c r="AW53">
        <v>22.65</v>
      </c>
      <c r="AX53">
        <v>19.760000000000002</v>
      </c>
    </row>
    <row r="54" spans="1:50">
      <c r="A54" t="s">
        <v>399</v>
      </c>
      <c r="G54" t="s">
        <v>96</v>
      </c>
      <c r="H54" s="73">
        <v>193.67000000000002</v>
      </c>
      <c r="I54" s="46">
        <v>0</v>
      </c>
      <c r="J54" s="46">
        <v>1.66</v>
      </c>
      <c r="K54" s="46">
        <v>151.82999999999998</v>
      </c>
      <c r="L54" s="46">
        <v>10.79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5.78</v>
      </c>
      <c r="Y54">
        <v>0.87</v>
      </c>
      <c r="Z54">
        <v>4.34</v>
      </c>
      <c r="AA54">
        <v>6.27</v>
      </c>
      <c r="AB54">
        <v>0</v>
      </c>
      <c r="AC54">
        <v>5.01</v>
      </c>
      <c r="AD54">
        <v>0</v>
      </c>
      <c r="AE54">
        <v>6.75</v>
      </c>
      <c r="AF54">
        <v>239.13</v>
      </c>
      <c r="AG54">
        <v>100</v>
      </c>
      <c r="AH54">
        <v>48.2</v>
      </c>
      <c r="AI54">
        <v>0</v>
      </c>
      <c r="AJ54">
        <v>18.32</v>
      </c>
      <c r="AK54">
        <v>0</v>
      </c>
      <c r="AL54">
        <v>0</v>
      </c>
      <c r="AM54">
        <v>5.78</v>
      </c>
      <c r="AN54">
        <v>8.19</v>
      </c>
      <c r="AO54">
        <v>1.66</v>
      </c>
      <c r="AP54">
        <v>48.2</v>
      </c>
      <c r="AQ54">
        <v>50</v>
      </c>
      <c r="AR54">
        <v>48.2</v>
      </c>
      <c r="AS54">
        <v>0</v>
      </c>
      <c r="AT54">
        <v>11.57</v>
      </c>
      <c r="AU54">
        <v>96.4</v>
      </c>
      <c r="AV54">
        <v>0</v>
      </c>
      <c r="AW54">
        <v>22.65</v>
      </c>
      <c r="AX54">
        <v>19.760000000000002</v>
      </c>
    </row>
    <row r="55" spans="1:50">
      <c r="A55" t="s">
        <v>401</v>
      </c>
      <c r="G55" t="s">
        <v>97</v>
      </c>
      <c r="H55" s="73">
        <v>193.57</v>
      </c>
      <c r="I55" s="46">
        <v>0</v>
      </c>
      <c r="J55" s="46">
        <v>1.66</v>
      </c>
      <c r="K55" s="46">
        <v>151.82999999999998</v>
      </c>
      <c r="L55" s="46">
        <v>10.5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5.78</v>
      </c>
      <c r="Y55">
        <v>0.77</v>
      </c>
      <c r="Z55">
        <v>4.34</v>
      </c>
      <c r="AA55">
        <v>6.27</v>
      </c>
      <c r="AB55">
        <v>0</v>
      </c>
      <c r="AC55">
        <v>4.72</v>
      </c>
      <c r="AD55">
        <v>0</v>
      </c>
      <c r="AE55">
        <v>6.75</v>
      </c>
      <c r="AF55">
        <v>239.13</v>
      </c>
      <c r="AG55">
        <v>100</v>
      </c>
      <c r="AH55">
        <v>48.2</v>
      </c>
      <c r="AI55">
        <v>0</v>
      </c>
      <c r="AJ55">
        <v>18.32</v>
      </c>
      <c r="AK55">
        <v>0</v>
      </c>
      <c r="AL55">
        <v>0</v>
      </c>
      <c r="AM55">
        <v>5.78</v>
      </c>
      <c r="AN55">
        <v>8.19</v>
      </c>
      <c r="AO55">
        <v>1.66</v>
      </c>
      <c r="AP55">
        <v>48.2</v>
      </c>
      <c r="AQ55">
        <v>50</v>
      </c>
      <c r="AR55">
        <v>48.2</v>
      </c>
      <c r="AS55">
        <v>0</v>
      </c>
      <c r="AT55">
        <v>11.57</v>
      </c>
      <c r="AU55">
        <v>96.4</v>
      </c>
      <c r="AV55">
        <v>0</v>
      </c>
      <c r="AW55">
        <v>22.65</v>
      </c>
      <c r="AX55">
        <v>19.760000000000002</v>
      </c>
    </row>
    <row r="56" spans="1:50">
      <c r="A56" t="s">
        <v>401</v>
      </c>
      <c r="G56" t="s">
        <v>98</v>
      </c>
      <c r="H56" s="73">
        <v>193.57</v>
      </c>
      <c r="I56" s="46">
        <v>0</v>
      </c>
      <c r="J56" s="46">
        <v>1.66</v>
      </c>
      <c r="K56" s="46">
        <v>151.82999999999998</v>
      </c>
      <c r="L56" s="46">
        <v>10.41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5.78</v>
      </c>
      <c r="Y56">
        <v>0.77</v>
      </c>
      <c r="Z56">
        <v>4.34</v>
      </c>
      <c r="AA56">
        <v>6.27</v>
      </c>
      <c r="AB56">
        <v>0</v>
      </c>
      <c r="AC56">
        <v>4.63</v>
      </c>
      <c r="AD56">
        <v>0</v>
      </c>
      <c r="AE56">
        <v>6.75</v>
      </c>
      <c r="AF56">
        <v>239.13</v>
      </c>
      <c r="AG56">
        <v>100</v>
      </c>
      <c r="AH56">
        <v>48.2</v>
      </c>
      <c r="AI56">
        <v>0</v>
      </c>
      <c r="AJ56">
        <v>18.32</v>
      </c>
      <c r="AK56">
        <v>0</v>
      </c>
      <c r="AL56">
        <v>0</v>
      </c>
      <c r="AM56">
        <v>5.78</v>
      </c>
      <c r="AN56">
        <v>8.19</v>
      </c>
      <c r="AO56">
        <v>1.66</v>
      </c>
      <c r="AP56">
        <v>48.2</v>
      </c>
      <c r="AQ56">
        <v>50</v>
      </c>
      <c r="AR56">
        <v>48.2</v>
      </c>
      <c r="AS56">
        <v>0</v>
      </c>
      <c r="AT56">
        <v>11.57</v>
      </c>
      <c r="AU56">
        <v>96.4</v>
      </c>
      <c r="AV56">
        <v>0</v>
      </c>
      <c r="AW56">
        <v>22.65</v>
      </c>
      <c r="AX56">
        <v>19.760000000000002</v>
      </c>
    </row>
    <row r="57" spans="1:50">
      <c r="G57" t="s">
        <v>99</v>
      </c>
      <c r="H57" s="73">
        <v>193.57</v>
      </c>
      <c r="I57" s="46">
        <v>0</v>
      </c>
      <c r="J57" s="46">
        <v>1.66</v>
      </c>
      <c r="K57" s="46">
        <v>151.82999999999998</v>
      </c>
      <c r="L57" s="46">
        <v>10.120000000000001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5.78</v>
      </c>
      <c r="Y57">
        <v>0.77</v>
      </c>
      <c r="Z57">
        <v>4.34</v>
      </c>
      <c r="AA57">
        <v>6.27</v>
      </c>
      <c r="AB57">
        <v>0</v>
      </c>
      <c r="AC57">
        <v>4.34</v>
      </c>
      <c r="AD57">
        <v>0</v>
      </c>
      <c r="AE57">
        <v>6.75</v>
      </c>
      <c r="AF57">
        <v>239.13</v>
      </c>
      <c r="AG57">
        <v>100</v>
      </c>
      <c r="AH57">
        <v>48.2</v>
      </c>
      <c r="AI57">
        <v>0</v>
      </c>
      <c r="AJ57">
        <v>18.32</v>
      </c>
      <c r="AK57">
        <v>0</v>
      </c>
      <c r="AL57">
        <v>0</v>
      </c>
      <c r="AM57">
        <v>5.78</v>
      </c>
      <c r="AN57">
        <v>8.19</v>
      </c>
      <c r="AO57">
        <v>1.66</v>
      </c>
      <c r="AP57">
        <v>48.2</v>
      </c>
      <c r="AQ57">
        <v>50</v>
      </c>
      <c r="AR57">
        <v>48.2</v>
      </c>
      <c r="AS57">
        <v>0</v>
      </c>
      <c r="AT57">
        <v>11.57</v>
      </c>
      <c r="AU57">
        <v>96.4</v>
      </c>
      <c r="AV57">
        <v>0</v>
      </c>
      <c r="AW57">
        <v>22.65</v>
      </c>
      <c r="AX57">
        <v>19.760000000000002</v>
      </c>
    </row>
    <row r="58" spans="1:50">
      <c r="G58" t="s">
        <v>100</v>
      </c>
      <c r="H58" s="73">
        <v>193.57</v>
      </c>
      <c r="I58" s="46">
        <v>0</v>
      </c>
      <c r="J58" s="46">
        <v>1.66</v>
      </c>
      <c r="K58" s="46">
        <v>151.82999999999998</v>
      </c>
      <c r="L58" s="46">
        <v>9.93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5.78</v>
      </c>
      <c r="Y58">
        <v>0.77</v>
      </c>
      <c r="Z58">
        <v>4.34</v>
      </c>
      <c r="AA58">
        <v>6.27</v>
      </c>
      <c r="AB58">
        <v>0</v>
      </c>
      <c r="AC58">
        <v>4.1500000000000004</v>
      </c>
      <c r="AD58">
        <v>0</v>
      </c>
      <c r="AE58">
        <v>6.75</v>
      </c>
      <c r="AF58">
        <v>239.13</v>
      </c>
      <c r="AG58">
        <v>100</v>
      </c>
      <c r="AH58">
        <v>48.2</v>
      </c>
      <c r="AI58">
        <v>0</v>
      </c>
      <c r="AJ58">
        <v>18.32</v>
      </c>
      <c r="AK58">
        <v>0</v>
      </c>
      <c r="AL58">
        <v>0</v>
      </c>
      <c r="AM58">
        <v>5.78</v>
      </c>
      <c r="AN58">
        <v>8.19</v>
      </c>
      <c r="AO58">
        <v>1.66</v>
      </c>
      <c r="AP58">
        <v>48.2</v>
      </c>
      <c r="AQ58">
        <v>50</v>
      </c>
      <c r="AR58">
        <v>48.2</v>
      </c>
      <c r="AS58">
        <v>0</v>
      </c>
      <c r="AT58">
        <v>11.57</v>
      </c>
      <c r="AU58">
        <v>96.4</v>
      </c>
      <c r="AV58">
        <v>0</v>
      </c>
      <c r="AW58">
        <v>22.65</v>
      </c>
      <c r="AX58">
        <v>19.760000000000002</v>
      </c>
    </row>
    <row r="59" spans="1:50">
      <c r="G59" t="s">
        <v>101</v>
      </c>
      <c r="H59" s="73">
        <v>193.57</v>
      </c>
      <c r="I59" s="46">
        <v>0</v>
      </c>
      <c r="J59" s="46">
        <v>1.56</v>
      </c>
      <c r="K59" s="46">
        <v>151.82999999999998</v>
      </c>
      <c r="L59" s="46">
        <v>9.83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5.78</v>
      </c>
      <c r="Y59">
        <v>0.77</v>
      </c>
      <c r="Z59">
        <v>4.34</v>
      </c>
      <c r="AA59">
        <v>6.27</v>
      </c>
      <c r="AB59">
        <v>0</v>
      </c>
      <c r="AC59">
        <v>4.05</v>
      </c>
      <c r="AD59">
        <v>0</v>
      </c>
      <c r="AE59">
        <v>6.75</v>
      </c>
      <c r="AF59">
        <v>239.13</v>
      </c>
      <c r="AG59">
        <v>100</v>
      </c>
      <c r="AH59">
        <v>48.2</v>
      </c>
      <c r="AI59">
        <v>0</v>
      </c>
      <c r="AJ59">
        <v>18.32</v>
      </c>
      <c r="AK59">
        <v>0</v>
      </c>
      <c r="AL59">
        <v>0</v>
      </c>
      <c r="AM59">
        <v>5.78</v>
      </c>
      <c r="AN59">
        <v>8.19</v>
      </c>
      <c r="AO59">
        <v>1.56</v>
      </c>
      <c r="AP59">
        <v>48.2</v>
      </c>
      <c r="AQ59">
        <v>50</v>
      </c>
      <c r="AR59">
        <v>48.2</v>
      </c>
      <c r="AS59">
        <v>0</v>
      </c>
      <c r="AT59">
        <v>11.57</v>
      </c>
      <c r="AU59">
        <v>96.4</v>
      </c>
      <c r="AV59">
        <v>0</v>
      </c>
      <c r="AW59">
        <v>22.65</v>
      </c>
      <c r="AX59">
        <v>19.760000000000002</v>
      </c>
    </row>
    <row r="60" spans="1:50">
      <c r="G60" t="s">
        <v>102</v>
      </c>
      <c r="H60" s="73">
        <v>193.57</v>
      </c>
      <c r="I60" s="46">
        <v>0</v>
      </c>
      <c r="J60" s="46">
        <v>1.56</v>
      </c>
      <c r="K60" s="46">
        <v>151.82999999999998</v>
      </c>
      <c r="L60" s="46">
        <v>9.64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5.78</v>
      </c>
      <c r="Y60">
        <v>0.77</v>
      </c>
      <c r="Z60">
        <v>4.34</v>
      </c>
      <c r="AA60">
        <v>6.27</v>
      </c>
      <c r="AB60">
        <v>0</v>
      </c>
      <c r="AC60">
        <v>3.86</v>
      </c>
      <c r="AD60">
        <v>0</v>
      </c>
      <c r="AE60">
        <v>6.75</v>
      </c>
      <c r="AF60">
        <v>239.13</v>
      </c>
      <c r="AG60">
        <v>100</v>
      </c>
      <c r="AH60">
        <v>48.2</v>
      </c>
      <c r="AI60">
        <v>0</v>
      </c>
      <c r="AJ60">
        <v>18.32</v>
      </c>
      <c r="AK60">
        <v>0</v>
      </c>
      <c r="AL60">
        <v>0</v>
      </c>
      <c r="AM60">
        <v>5.78</v>
      </c>
      <c r="AN60">
        <v>8.19</v>
      </c>
      <c r="AO60">
        <v>1.56</v>
      </c>
      <c r="AP60">
        <v>48.2</v>
      </c>
      <c r="AQ60">
        <v>50</v>
      </c>
      <c r="AR60">
        <v>48.2</v>
      </c>
      <c r="AS60">
        <v>0</v>
      </c>
      <c r="AT60">
        <v>11.57</v>
      </c>
      <c r="AU60">
        <v>96.4</v>
      </c>
      <c r="AV60">
        <v>0</v>
      </c>
      <c r="AW60">
        <v>22.65</v>
      </c>
      <c r="AX60">
        <v>19.760000000000002</v>
      </c>
    </row>
    <row r="61" spans="1:50">
      <c r="G61" t="s">
        <v>103</v>
      </c>
      <c r="H61" s="73">
        <v>193.57</v>
      </c>
      <c r="I61" s="46">
        <v>0</v>
      </c>
      <c r="J61" s="46">
        <v>1.56</v>
      </c>
      <c r="K61" s="46">
        <v>151.82999999999998</v>
      </c>
      <c r="L61" s="46">
        <v>9.5399999999999991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5.78</v>
      </c>
      <c r="Y61">
        <v>0.77</v>
      </c>
      <c r="Z61">
        <v>4.34</v>
      </c>
      <c r="AA61">
        <v>6.27</v>
      </c>
      <c r="AB61">
        <v>0</v>
      </c>
      <c r="AC61">
        <v>3.76</v>
      </c>
      <c r="AD61">
        <v>0</v>
      </c>
      <c r="AE61">
        <v>6.75</v>
      </c>
      <c r="AF61">
        <v>239.13</v>
      </c>
      <c r="AG61">
        <v>100</v>
      </c>
      <c r="AH61">
        <v>48.2</v>
      </c>
      <c r="AI61">
        <v>0</v>
      </c>
      <c r="AJ61">
        <v>18.32</v>
      </c>
      <c r="AK61">
        <v>0</v>
      </c>
      <c r="AL61">
        <v>0</v>
      </c>
      <c r="AM61">
        <v>5.78</v>
      </c>
      <c r="AN61">
        <v>8.19</v>
      </c>
      <c r="AO61">
        <v>1.56</v>
      </c>
      <c r="AP61">
        <v>48.2</v>
      </c>
      <c r="AQ61">
        <v>50</v>
      </c>
      <c r="AR61">
        <v>48.2</v>
      </c>
      <c r="AS61">
        <v>0</v>
      </c>
      <c r="AT61">
        <v>11.57</v>
      </c>
      <c r="AU61">
        <v>96.4</v>
      </c>
      <c r="AV61">
        <v>0</v>
      </c>
      <c r="AW61">
        <v>22.65</v>
      </c>
      <c r="AX61">
        <v>19.760000000000002</v>
      </c>
    </row>
    <row r="62" spans="1:50">
      <c r="G62" t="s">
        <v>104</v>
      </c>
      <c r="H62" s="73">
        <v>193.57</v>
      </c>
      <c r="I62" s="46">
        <v>0</v>
      </c>
      <c r="J62" s="46">
        <v>1.56</v>
      </c>
      <c r="K62" s="46">
        <v>151.82999999999998</v>
      </c>
      <c r="L62" s="46">
        <v>9.4400000000000013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5.78</v>
      </c>
      <c r="Y62">
        <v>0.77</v>
      </c>
      <c r="Z62">
        <v>4.34</v>
      </c>
      <c r="AA62">
        <v>6.27</v>
      </c>
      <c r="AB62">
        <v>0</v>
      </c>
      <c r="AC62">
        <v>3.66</v>
      </c>
      <c r="AD62">
        <v>0</v>
      </c>
      <c r="AE62">
        <v>6.75</v>
      </c>
      <c r="AF62">
        <v>239.13</v>
      </c>
      <c r="AG62">
        <v>100</v>
      </c>
      <c r="AH62">
        <v>48.2</v>
      </c>
      <c r="AI62">
        <v>0</v>
      </c>
      <c r="AJ62">
        <v>18.32</v>
      </c>
      <c r="AK62">
        <v>0</v>
      </c>
      <c r="AL62">
        <v>0</v>
      </c>
      <c r="AM62">
        <v>5.78</v>
      </c>
      <c r="AN62">
        <v>8.19</v>
      </c>
      <c r="AO62">
        <v>1.56</v>
      </c>
      <c r="AP62">
        <v>48.2</v>
      </c>
      <c r="AQ62">
        <v>50</v>
      </c>
      <c r="AR62">
        <v>48.2</v>
      </c>
      <c r="AS62">
        <v>0</v>
      </c>
      <c r="AT62">
        <v>11.57</v>
      </c>
      <c r="AU62">
        <v>96.4</v>
      </c>
      <c r="AV62">
        <v>0</v>
      </c>
      <c r="AW62">
        <v>22.65</v>
      </c>
      <c r="AX62">
        <v>19.760000000000002</v>
      </c>
    </row>
    <row r="63" spans="1:50">
      <c r="G63" t="s">
        <v>105</v>
      </c>
      <c r="H63" s="73">
        <v>193.47000000000003</v>
      </c>
      <c r="I63" s="46">
        <v>0</v>
      </c>
      <c r="J63" s="46">
        <v>1.56</v>
      </c>
      <c r="K63" s="46">
        <v>151.53999999999996</v>
      </c>
      <c r="L63" s="46">
        <v>9.35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5.78</v>
      </c>
      <c r="Y63">
        <v>0.67</v>
      </c>
      <c r="Z63">
        <v>4.34</v>
      </c>
      <c r="AA63">
        <v>6.27</v>
      </c>
      <c r="AB63">
        <v>0</v>
      </c>
      <c r="AC63">
        <v>3.57</v>
      </c>
      <c r="AD63">
        <v>0</v>
      </c>
      <c r="AE63">
        <v>6.75</v>
      </c>
      <c r="AF63">
        <v>239.13</v>
      </c>
      <c r="AG63">
        <v>100</v>
      </c>
      <c r="AH63">
        <v>48.2</v>
      </c>
      <c r="AI63">
        <v>0</v>
      </c>
      <c r="AJ63">
        <v>18.32</v>
      </c>
      <c r="AK63">
        <v>0</v>
      </c>
      <c r="AL63">
        <v>0</v>
      </c>
      <c r="AM63">
        <v>5.78</v>
      </c>
      <c r="AN63">
        <v>8.19</v>
      </c>
      <c r="AO63">
        <v>1.56</v>
      </c>
      <c r="AP63">
        <v>48.2</v>
      </c>
      <c r="AQ63">
        <v>50</v>
      </c>
      <c r="AR63">
        <v>48.2</v>
      </c>
      <c r="AS63">
        <v>0</v>
      </c>
      <c r="AT63">
        <v>11.57</v>
      </c>
      <c r="AU63">
        <v>96.4</v>
      </c>
      <c r="AV63">
        <v>0</v>
      </c>
      <c r="AW63">
        <v>22.36</v>
      </c>
      <c r="AX63">
        <v>19.760000000000002</v>
      </c>
    </row>
    <row r="64" spans="1:50">
      <c r="G64" t="s">
        <v>106</v>
      </c>
      <c r="H64" s="73">
        <v>193.47000000000003</v>
      </c>
      <c r="I64" s="46">
        <v>0</v>
      </c>
      <c r="J64" s="46">
        <v>1.56</v>
      </c>
      <c r="K64" s="46">
        <v>147.58999999999997</v>
      </c>
      <c r="L64" s="46">
        <v>9.2800000000000011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5.78</v>
      </c>
      <c r="Y64">
        <v>0.67</v>
      </c>
      <c r="Z64">
        <v>4.34</v>
      </c>
      <c r="AA64">
        <v>6.27</v>
      </c>
      <c r="AB64">
        <v>0</v>
      </c>
      <c r="AC64">
        <v>3.5</v>
      </c>
      <c r="AD64">
        <v>0</v>
      </c>
      <c r="AE64">
        <v>6.75</v>
      </c>
      <c r="AF64">
        <v>239.13</v>
      </c>
      <c r="AG64">
        <v>100</v>
      </c>
      <c r="AH64">
        <v>48.2</v>
      </c>
      <c r="AI64">
        <v>0</v>
      </c>
      <c r="AJ64">
        <v>18.32</v>
      </c>
      <c r="AK64">
        <v>0</v>
      </c>
      <c r="AL64">
        <v>0</v>
      </c>
      <c r="AM64">
        <v>5.78</v>
      </c>
      <c r="AN64">
        <v>8.19</v>
      </c>
      <c r="AO64">
        <v>1.56</v>
      </c>
      <c r="AP64">
        <v>48.2</v>
      </c>
      <c r="AQ64">
        <v>50</v>
      </c>
      <c r="AR64">
        <v>48.2</v>
      </c>
      <c r="AS64">
        <v>0</v>
      </c>
      <c r="AT64">
        <v>11.57</v>
      </c>
      <c r="AU64">
        <v>96.4</v>
      </c>
      <c r="AV64">
        <v>0</v>
      </c>
      <c r="AW64">
        <v>18.41</v>
      </c>
      <c r="AX64">
        <v>19.760000000000002</v>
      </c>
    </row>
    <row r="65" spans="7:50">
      <c r="G65" t="s">
        <v>107</v>
      </c>
      <c r="H65" s="73">
        <v>193.47000000000003</v>
      </c>
      <c r="I65" s="46">
        <v>0</v>
      </c>
      <c r="J65" s="46">
        <v>1.56</v>
      </c>
      <c r="K65" s="46">
        <v>143.24999999999997</v>
      </c>
      <c r="L65" s="46">
        <v>9.0500000000000007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5.78</v>
      </c>
      <c r="Y65">
        <v>0.67</v>
      </c>
      <c r="Z65">
        <v>4.34</v>
      </c>
      <c r="AA65">
        <v>6.27</v>
      </c>
      <c r="AB65">
        <v>0</v>
      </c>
      <c r="AC65">
        <v>3.27</v>
      </c>
      <c r="AD65">
        <v>0</v>
      </c>
      <c r="AE65">
        <v>6.75</v>
      </c>
      <c r="AF65">
        <v>239.13</v>
      </c>
      <c r="AG65">
        <v>100</v>
      </c>
      <c r="AH65">
        <v>48.2</v>
      </c>
      <c r="AI65">
        <v>0</v>
      </c>
      <c r="AJ65">
        <v>18.32</v>
      </c>
      <c r="AK65">
        <v>0</v>
      </c>
      <c r="AL65">
        <v>0</v>
      </c>
      <c r="AM65">
        <v>5.78</v>
      </c>
      <c r="AN65">
        <v>8.19</v>
      </c>
      <c r="AO65">
        <v>1.56</v>
      </c>
      <c r="AP65">
        <v>48.2</v>
      </c>
      <c r="AQ65">
        <v>50</v>
      </c>
      <c r="AR65">
        <v>48.2</v>
      </c>
      <c r="AS65">
        <v>0</v>
      </c>
      <c r="AT65">
        <v>11.57</v>
      </c>
      <c r="AU65">
        <v>96.4</v>
      </c>
      <c r="AV65">
        <v>0</v>
      </c>
      <c r="AW65">
        <v>14.07</v>
      </c>
      <c r="AX65">
        <v>19.760000000000002</v>
      </c>
    </row>
    <row r="66" spans="7:50">
      <c r="G66" t="s">
        <v>108</v>
      </c>
      <c r="H66" s="73">
        <v>193.47000000000003</v>
      </c>
      <c r="I66" s="46">
        <v>0</v>
      </c>
      <c r="J66" s="46">
        <v>1.56</v>
      </c>
      <c r="K66" s="46">
        <v>151.82999999999998</v>
      </c>
      <c r="L66" s="46">
        <v>8.56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5.78</v>
      </c>
      <c r="Y66">
        <v>0.67</v>
      </c>
      <c r="Z66">
        <v>4.34</v>
      </c>
      <c r="AA66">
        <v>6.27</v>
      </c>
      <c r="AB66">
        <v>0</v>
      </c>
      <c r="AC66">
        <v>2.78</v>
      </c>
      <c r="AD66">
        <v>0</v>
      </c>
      <c r="AE66">
        <v>6.75</v>
      </c>
      <c r="AF66">
        <v>239.13</v>
      </c>
      <c r="AG66">
        <v>100</v>
      </c>
      <c r="AH66">
        <v>48.2</v>
      </c>
      <c r="AI66">
        <v>0</v>
      </c>
      <c r="AJ66">
        <v>18.32</v>
      </c>
      <c r="AK66">
        <v>0</v>
      </c>
      <c r="AL66">
        <v>0</v>
      </c>
      <c r="AM66">
        <v>5.78</v>
      </c>
      <c r="AN66">
        <v>8.19</v>
      </c>
      <c r="AO66">
        <v>1.56</v>
      </c>
      <c r="AP66">
        <v>48.2</v>
      </c>
      <c r="AQ66">
        <v>50</v>
      </c>
      <c r="AR66">
        <v>48.2</v>
      </c>
      <c r="AS66">
        <v>0</v>
      </c>
      <c r="AT66">
        <v>11.57</v>
      </c>
      <c r="AU66">
        <v>96.4</v>
      </c>
      <c r="AV66">
        <v>0</v>
      </c>
      <c r="AW66">
        <v>22.65</v>
      </c>
      <c r="AX66">
        <v>19.760000000000002</v>
      </c>
    </row>
    <row r="67" spans="7:50">
      <c r="G67" t="s">
        <v>109</v>
      </c>
      <c r="H67" s="73">
        <v>193.28000000000003</v>
      </c>
      <c r="I67" s="46">
        <v>0</v>
      </c>
      <c r="J67" s="46">
        <v>1.56</v>
      </c>
      <c r="K67" s="46">
        <v>151.82999999999998</v>
      </c>
      <c r="L67" s="46">
        <v>8.07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5.78</v>
      </c>
      <c r="Y67">
        <v>0.48</v>
      </c>
      <c r="Z67">
        <v>4.34</v>
      </c>
      <c r="AA67">
        <v>6.27</v>
      </c>
      <c r="AB67">
        <v>0</v>
      </c>
      <c r="AC67">
        <v>2.29</v>
      </c>
      <c r="AD67">
        <v>0</v>
      </c>
      <c r="AE67">
        <v>6.75</v>
      </c>
      <c r="AF67">
        <v>239.13</v>
      </c>
      <c r="AG67">
        <v>100</v>
      </c>
      <c r="AH67">
        <v>48.2</v>
      </c>
      <c r="AI67">
        <v>0</v>
      </c>
      <c r="AJ67">
        <v>18.32</v>
      </c>
      <c r="AK67">
        <v>0</v>
      </c>
      <c r="AL67">
        <v>0</v>
      </c>
      <c r="AM67">
        <v>5.78</v>
      </c>
      <c r="AN67">
        <v>8.19</v>
      </c>
      <c r="AO67">
        <v>1.56</v>
      </c>
      <c r="AP67">
        <v>48.2</v>
      </c>
      <c r="AQ67">
        <v>50</v>
      </c>
      <c r="AR67">
        <v>48.2</v>
      </c>
      <c r="AS67">
        <v>0</v>
      </c>
      <c r="AT67">
        <v>11.57</v>
      </c>
      <c r="AU67">
        <v>96.4</v>
      </c>
      <c r="AV67">
        <v>0</v>
      </c>
      <c r="AW67">
        <v>22.65</v>
      </c>
      <c r="AX67">
        <v>19.760000000000002</v>
      </c>
    </row>
    <row r="68" spans="7:50">
      <c r="G68" t="s">
        <v>110</v>
      </c>
      <c r="H68" s="73">
        <v>193.28000000000003</v>
      </c>
      <c r="I68" s="46">
        <v>0</v>
      </c>
      <c r="J68" s="46">
        <v>1.56</v>
      </c>
      <c r="K68" s="46">
        <v>144.79999999999998</v>
      </c>
      <c r="L68" s="46">
        <v>7.65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5.78</v>
      </c>
      <c r="Y68">
        <v>0.48</v>
      </c>
      <c r="Z68">
        <v>4.34</v>
      </c>
      <c r="AA68">
        <v>6.27</v>
      </c>
      <c r="AB68">
        <v>0</v>
      </c>
      <c r="AC68">
        <v>1.87</v>
      </c>
      <c r="AD68">
        <v>0</v>
      </c>
      <c r="AE68">
        <v>6.75</v>
      </c>
      <c r="AF68">
        <v>239.13</v>
      </c>
      <c r="AG68">
        <v>100</v>
      </c>
      <c r="AH68">
        <v>48.2</v>
      </c>
      <c r="AI68">
        <v>0</v>
      </c>
      <c r="AJ68">
        <v>18.32</v>
      </c>
      <c r="AK68">
        <v>0</v>
      </c>
      <c r="AL68">
        <v>0</v>
      </c>
      <c r="AM68">
        <v>5.78</v>
      </c>
      <c r="AN68">
        <v>8.19</v>
      </c>
      <c r="AO68">
        <v>1.56</v>
      </c>
      <c r="AP68">
        <v>48.2</v>
      </c>
      <c r="AQ68">
        <v>50</v>
      </c>
      <c r="AR68">
        <v>48.2</v>
      </c>
      <c r="AS68">
        <v>0</v>
      </c>
      <c r="AT68">
        <v>11.57</v>
      </c>
      <c r="AU68">
        <v>96.4</v>
      </c>
      <c r="AV68">
        <v>0</v>
      </c>
      <c r="AW68">
        <v>15.62</v>
      </c>
      <c r="AX68">
        <v>19.760000000000002</v>
      </c>
    </row>
    <row r="69" spans="7:50">
      <c r="G69" t="s">
        <v>111</v>
      </c>
      <c r="H69" s="73">
        <v>193.28000000000003</v>
      </c>
      <c r="I69" s="46">
        <v>0</v>
      </c>
      <c r="J69" s="46">
        <v>1.56</v>
      </c>
      <c r="K69" s="46">
        <v>98.81</v>
      </c>
      <c r="L69" s="46">
        <v>7.25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5.78</v>
      </c>
      <c r="Y69">
        <v>0.48</v>
      </c>
      <c r="Z69">
        <v>0</v>
      </c>
      <c r="AA69">
        <v>0</v>
      </c>
      <c r="AB69">
        <v>0</v>
      </c>
      <c r="AC69">
        <v>1.47</v>
      </c>
      <c r="AD69">
        <v>0</v>
      </c>
      <c r="AE69">
        <v>6.75</v>
      </c>
      <c r="AF69">
        <v>239.13</v>
      </c>
      <c r="AG69">
        <v>100</v>
      </c>
      <c r="AH69">
        <v>48.2</v>
      </c>
      <c r="AI69">
        <v>0</v>
      </c>
      <c r="AJ69">
        <v>18.32</v>
      </c>
      <c r="AK69">
        <v>0</v>
      </c>
      <c r="AL69">
        <v>0</v>
      </c>
      <c r="AM69">
        <v>5.78</v>
      </c>
      <c r="AN69">
        <v>8.19</v>
      </c>
      <c r="AO69">
        <v>1.56</v>
      </c>
      <c r="AP69">
        <v>48.2</v>
      </c>
      <c r="AQ69">
        <v>50</v>
      </c>
      <c r="AR69">
        <v>48.2</v>
      </c>
      <c r="AS69">
        <v>0</v>
      </c>
      <c r="AT69">
        <v>11.57</v>
      </c>
      <c r="AU69">
        <v>96.4</v>
      </c>
      <c r="AV69">
        <v>0</v>
      </c>
      <c r="AW69">
        <v>0</v>
      </c>
      <c r="AX69">
        <v>0</v>
      </c>
    </row>
    <row r="70" spans="7:50">
      <c r="G70" t="s">
        <v>112</v>
      </c>
      <c r="H70" s="73">
        <v>193.28000000000003</v>
      </c>
      <c r="I70" s="46">
        <v>0</v>
      </c>
      <c r="J70" s="46">
        <v>1.56</v>
      </c>
      <c r="K70" s="46">
        <v>98.81</v>
      </c>
      <c r="L70" s="46">
        <v>6.86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5.78</v>
      </c>
      <c r="Y70">
        <v>0.48</v>
      </c>
      <c r="Z70">
        <v>0</v>
      </c>
      <c r="AA70">
        <v>0</v>
      </c>
      <c r="AB70">
        <v>0</v>
      </c>
      <c r="AC70">
        <v>1.08</v>
      </c>
      <c r="AD70">
        <v>0</v>
      </c>
      <c r="AE70">
        <v>6.75</v>
      </c>
      <c r="AF70">
        <v>239.13</v>
      </c>
      <c r="AG70">
        <v>100</v>
      </c>
      <c r="AH70">
        <v>48.2</v>
      </c>
      <c r="AI70">
        <v>0</v>
      </c>
      <c r="AJ70">
        <v>18.32</v>
      </c>
      <c r="AK70">
        <v>0</v>
      </c>
      <c r="AL70">
        <v>0</v>
      </c>
      <c r="AM70">
        <v>5.78</v>
      </c>
      <c r="AN70">
        <v>8.19</v>
      </c>
      <c r="AO70">
        <v>1.56</v>
      </c>
      <c r="AP70">
        <v>48.2</v>
      </c>
      <c r="AQ70">
        <v>50</v>
      </c>
      <c r="AR70">
        <v>48.2</v>
      </c>
      <c r="AS70">
        <v>0</v>
      </c>
      <c r="AT70">
        <v>11.57</v>
      </c>
      <c r="AU70">
        <v>96.4</v>
      </c>
      <c r="AV70">
        <v>0</v>
      </c>
      <c r="AW70">
        <v>0</v>
      </c>
      <c r="AX70">
        <v>0</v>
      </c>
    </row>
    <row r="71" spans="7:50">
      <c r="G71" t="s">
        <v>113</v>
      </c>
      <c r="H71" s="73">
        <v>289.68000000000006</v>
      </c>
      <c r="I71" s="46">
        <v>0</v>
      </c>
      <c r="J71" s="46">
        <v>1.66</v>
      </c>
      <c r="K71" s="46">
        <v>98.81</v>
      </c>
      <c r="L71" s="46">
        <v>6.4700000000000006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5.78</v>
      </c>
      <c r="Y71">
        <v>0.48</v>
      </c>
      <c r="Z71">
        <v>0</v>
      </c>
      <c r="AA71">
        <v>0</v>
      </c>
      <c r="AB71">
        <v>0</v>
      </c>
      <c r="AC71">
        <v>0.69</v>
      </c>
      <c r="AD71">
        <v>0</v>
      </c>
      <c r="AE71">
        <v>6.75</v>
      </c>
      <c r="AF71">
        <v>239.13</v>
      </c>
      <c r="AG71">
        <v>100</v>
      </c>
      <c r="AH71">
        <v>48.2</v>
      </c>
      <c r="AI71">
        <v>96.4</v>
      </c>
      <c r="AJ71">
        <v>18.32</v>
      </c>
      <c r="AK71">
        <v>0</v>
      </c>
      <c r="AL71">
        <v>0</v>
      </c>
      <c r="AM71">
        <v>5.78</v>
      </c>
      <c r="AN71">
        <v>8.19</v>
      </c>
      <c r="AO71">
        <v>1.66</v>
      </c>
      <c r="AP71">
        <v>48.2</v>
      </c>
      <c r="AQ71">
        <v>50</v>
      </c>
      <c r="AR71">
        <v>48.2</v>
      </c>
      <c r="AS71">
        <v>0</v>
      </c>
      <c r="AT71">
        <v>11.57</v>
      </c>
      <c r="AU71">
        <v>96.4</v>
      </c>
      <c r="AV71">
        <v>0</v>
      </c>
      <c r="AW71">
        <v>0</v>
      </c>
      <c r="AX71">
        <v>0</v>
      </c>
    </row>
    <row r="72" spans="7:50">
      <c r="G72" t="s">
        <v>114</v>
      </c>
      <c r="H72" s="73">
        <v>289.68000000000006</v>
      </c>
      <c r="I72" s="46">
        <v>0</v>
      </c>
      <c r="J72" s="46">
        <v>1.66</v>
      </c>
      <c r="K72" s="46">
        <v>98.81</v>
      </c>
      <c r="L72" s="46">
        <v>6.1800000000000006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5.78</v>
      </c>
      <c r="Y72">
        <v>0.48</v>
      </c>
      <c r="Z72">
        <v>0</v>
      </c>
      <c r="AA72">
        <v>0</v>
      </c>
      <c r="AB72">
        <v>0</v>
      </c>
      <c r="AC72">
        <v>0.4</v>
      </c>
      <c r="AD72">
        <v>0</v>
      </c>
      <c r="AE72">
        <v>6.75</v>
      </c>
      <c r="AF72">
        <v>239.13</v>
      </c>
      <c r="AG72">
        <v>100</v>
      </c>
      <c r="AH72">
        <v>48.2</v>
      </c>
      <c r="AI72">
        <v>96.4</v>
      </c>
      <c r="AJ72">
        <v>18.32</v>
      </c>
      <c r="AK72">
        <v>0</v>
      </c>
      <c r="AL72">
        <v>0</v>
      </c>
      <c r="AM72">
        <v>5.78</v>
      </c>
      <c r="AN72">
        <v>8.19</v>
      </c>
      <c r="AO72">
        <v>1.66</v>
      </c>
      <c r="AP72">
        <v>48.2</v>
      </c>
      <c r="AQ72">
        <v>50</v>
      </c>
      <c r="AR72">
        <v>48.2</v>
      </c>
      <c r="AS72">
        <v>0</v>
      </c>
      <c r="AT72">
        <v>11.57</v>
      </c>
      <c r="AU72">
        <v>96.4</v>
      </c>
      <c r="AV72">
        <v>0</v>
      </c>
      <c r="AW72">
        <v>0</v>
      </c>
      <c r="AX72">
        <v>0</v>
      </c>
    </row>
    <row r="73" spans="7:50">
      <c r="G73" t="s">
        <v>115</v>
      </c>
      <c r="H73" s="73">
        <v>289.68000000000006</v>
      </c>
      <c r="I73" s="46">
        <v>0</v>
      </c>
      <c r="J73" s="46">
        <v>1.66</v>
      </c>
      <c r="K73" s="46">
        <v>98.81</v>
      </c>
      <c r="L73" s="46">
        <v>5.98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5.78</v>
      </c>
      <c r="Y73">
        <v>0.48</v>
      </c>
      <c r="Z73">
        <v>0</v>
      </c>
      <c r="AA73">
        <v>0</v>
      </c>
      <c r="AB73">
        <v>0</v>
      </c>
      <c r="AC73">
        <v>0.2</v>
      </c>
      <c r="AD73">
        <v>0</v>
      </c>
      <c r="AE73">
        <v>6.75</v>
      </c>
      <c r="AF73">
        <v>239.13</v>
      </c>
      <c r="AG73">
        <v>100</v>
      </c>
      <c r="AH73">
        <v>48.2</v>
      </c>
      <c r="AI73">
        <v>96.4</v>
      </c>
      <c r="AJ73">
        <v>18.32</v>
      </c>
      <c r="AK73">
        <v>0</v>
      </c>
      <c r="AL73">
        <v>0</v>
      </c>
      <c r="AM73">
        <v>5.78</v>
      </c>
      <c r="AN73">
        <v>8.19</v>
      </c>
      <c r="AO73">
        <v>1.66</v>
      </c>
      <c r="AP73">
        <v>48.2</v>
      </c>
      <c r="AQ73">
        <v>50</v>
      </c>
      <c r="AR73">
        <v>48.2</v>
      </c>
      <c r="AS73">
        <v>0</v>
      </c>
      <c r="AT73">
        <v>11.57</v>
      </c>
      <c r="AU73">
        <v>96.4</v>
      </c>
      <c r="AV73">
        <v>0</v>
      </c>
      <c r="AW73">
        <v>0</v>
      </c>
      <c r="AX73">
        <v>0</v>
      </c>
    </row>
    <row r="74" spans="7:50">
      <c r="G74" t="s">
        <v>116</v>
      </c>
      <c r="H74" s="73">
        <v>289.68000000000006</v>
      </c>
      <c r="I74" s="46">
        <v>0</v>
      </c>
      <c r="J74" s="46">
        <v>1.66</v>
      </c>
      <c r="K74" s="46">
        <v>98.81</v>
      </c>
      <c r="L74" s="46">
        <v>5.78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5.78</v>
      </c>
      <c r="Y74">
        <v>0.48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6.75</v>
      </c>
      <c r="AF74">
        <v>239.13</v>
      </c>
      <c r="AG74">
        <v>100</v>
      </c>
      <c r="AH74">
        <v>48.2</v>
      </c>
      <c r="AI74">
        <v>96.4</v>
      </c>
      <c r="AJ74">
        <v>18.32</v>
      </c>
      <c r="AK74">
        <v>0</v>
      </c>
      <c r="AL74">
        <v>0</v>
      </c>
      <c r="AM74">
        <v>5.78</v>
      </c>
      <c r="AN74">
        <v>8.19</v>
      </c>
      <c r="AO74">
        <v>1.66</v>
      </c>
      <c r="AP74">
        <v>48.2</v>
      </c>
      <c r="AQ74">
        <v>50</v>
      </c>
      <c r="AR74">
        <v>48.2</v>
      </c>
      <c r="AS74">
        <v>0</v>
      </c>
      <c r="AT74">
        <v>11.57</v>
      </c>
      <c r="AU74">
        <v>96.4</v>
      </c>
      <c r="AV74">
        <v>0</v>
      </c>
      <c r="AW74">
        <v>0</v>
      </c>
      <c r="AX74">
        <v>0</v>
      </c>
    </row>
    <row r="75" spans="7:50">
      <c r="G75" t="s">
        <v>117</v>
      </c>
      <c r="H75" s="73">
        <v>289.68000000000006</v>
      </c>
      <c r="I75" s="46">
        <v>0</v>
      </c>
      <c r="J75" s="46">
        <v>1.66</v>
      </c>
      <c r="K75" s="46">
        <v>98.81</v>
      </c>
      <c r="L75" s="46">
        <v>5.78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5.78</v>
      </c>
      <c r="Y75">
        <v>0.48</v>
      </c>
      <c r="Z75">
        <v>0</v>
      </c>
      <c r="AA75">
        <v>0</v>
      </c>
      <c r="AB75">
        <v>25</v>
      </c>
      <c r="AC75">
        <v>0</v>
      </c>
      <c r="AD75">
        <v>55</v>
      </c>
      <c r="AE75">
        <v>6.75</v>
      </c>
      <c r="AF75">
        <v>158.47999999999999</v>
      </c>
      <c r="AG75">
        <v>100</v>
      </c>
      <c r="AH75">
        <v>48.2</v>
      </c>
      <c r="AI75">
        <v>96.4</v>
      </c>
      <c r="AJ75">
        <v>18.32</v>
      </c>
      <c r="AK75">
        <v>0</v>
      </c>
      <c r="AL75">
        <v>0</v>
      </c>
      <c r="AM75">
        <v>5.78</v>
      </c>
      <c r="AN75">
        <v>8.19</v>
      </c>
      <c r="AO75">
        <v>1.66</v>
      </c>
      <c r="AP75">
        <v>48.2</v>
      </c>
      <c r="AQ75">
        <v>50</v>
      </c>
      <c r="AR75">
        <v>48.2</v>
      </c>
      <c r="AS75">
        <v>0</v>
      </c>
      <c r="AT75">
        <v>11.57</v>
      </c>
      <c r="AU75">
        <v>96.4</v>
      </c>
      <c r="AV75">
        <v>0</v>
      </c>
      <c r="AW75">
        <v>0</v>
      </c>
      <c r="AX75">
        <v>0</v>
      </c>
    </row>
    <row r="76" spans="7:50">
      <c r="G76" t="s">
        <v>118</v>
      </c>
      <c r="H76" s="73">
        <v>289.68000000000006</v>
      </c>
      <c r="I76" s="46">
        <v>0</v>
      </c>
      <c r="J76" s="46">
        <v>1.66</v>
      </c>
      <c r="K76" s="46">
        <v>98.81</v>
      </c>
      <c r="L76" s="46">
        <v>5.78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5.78</v>
      </c>
      <c r="Y76">
        <v>0.48</v>
      </c>
      <c r="Z76">
        <v>0</v>
      </c>
      <c r="AA76">
        <v>0</v>
      </c>
      <c r="AB76">
        <v>25</v>
      </c>
      <c r="AC76">
        <v>0</v>
      </c>
      <c r="AD76">
        <v>55</v>
      </c>
      <c r="AE76">
        <v>6.75</v>
      </c>
      <c r="AF76">
        <v>158.47999999999999</v>
      </c>
      <c r="AG76">
        <v>100</v>
      </c>
      <c r="AH76">
        <v>48.2</v>
      </c>
      <c r="AI76">
        <v>96.4</v>
      </c>
      <c r="AJ76">
        <v>18.32</v>
      </c>
      <c r="AK76">
        <v>0</v>
      </c>
      <c r="AL76">
        <v>0</v>
      </c>
      <c r="AM76">
        <v>5.78</v>
      </c>
      <c r="AN76">
        <v>8.19</v>
      </c>
      <c r="AO76">
        <v>1.66</v>
      </c>
      <c r="AP76">
        <v>48.2</v>
      </c>
      <c r="AQ76">
        <v>50</v>
      </c>
      <c r="AR76">
        <v>48.2</v>
      </c>
      <c r="AS76">
        <v>0</v>
      </c>
      <c r="AT76">
        <v>11.57</v>
      </c>
      <c r="AU76">
        <v>96.4</v>
      </c>
      <c r="AV76">
        <v>0</v>
      </c>
      <c r="AW76">
        <v>0</v>
      </c>
      <c r="AX76">
        <v>0</v>
      </c>
    </row>
    <row r="77" spans="7:50">
      <c r="G77" t="s">
        <v>119</v>
      </c>
      <c r="H77" s="73">
        <v>289.68000000000006</v>
      </c>
      <c r="I77" s="46">
        <v>0</v>
      </c>
      <c r="J77" s="46">
        <v>1.66</v>
      </c>
      <c r="K77" s="46">
        <v>98.81</v>
      </c>
      <c r="L77" s="46">
        <v>5.78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5.78</v>
      </c>
      <c r="Y77">
        <v>0.48</v>
      </c>
      <c r="Z77">
        <v>0</v>
      </c>
      <c r="AA77">
        <v>0</v>
      </c>
      <c r="AB77">
        <v>25</v>
      </c>
      <c r="AC77">
        <v>0</v>
      </c>
      <c r="AD77">
        <v>55</v>
      </c>
      <c r="AE77">
        <v>6.75</v>
      </c>
      <c r="AF77">
        <v>158.47999999999999</v>
      </c>
      <c r="AG77">
        <v>100</v>
      </c>
      <c r="AH77">
        <v>48.2</v>
      </c>
      <c r="AI77">
        <v>96.4</v>
      </c>
      <c r="AJ77">
        <v>18.32</v>
      </c>
      <c r="AK77">
        <v>0</v>
      </c>
      <c r="AL77">
        <v>0</v>
      </c>
      <c r="AM77">
        <v>5.78</v>
      </c>
      <c r="AN77">
        <v>8.19</v>
      </c>
      <c r="AO77">
        <v>1.66</v>
      </c>
      <c r="AP77">
        <v>48.2</v>
      </c>
      <c r="AQ77">
        <v>50</v>
      </c>
      <c r="AR77">
        <v>48.2</v>
      </c>
      <c r="AS77">
        <v>0</v>
      </c>
      <c r="AT77">
        <v>11.57</v>
      </c>
      <c r="AU77">
        <v>96.4</v>
      </c>
      <c r="AV77">
        <v>0</v>
      </c>
      <c r="AW77">
        <v>0</v>
      </c>
      <c r="AX77">
        <v>0</v>
      </c>
    </row>
    <row r="78" spans="7:50">
      <c r="G78" t="s">
        <v>120</v>
      </c>
      <c r="H78" s="73">
        <v>289.68000000000006</v>
      </c>
      <c r="I78" s="46">
        <v>0</v>
      </c>
      <c r="J78" s="46">
        <v>1.66</v>
      </c>
      <c r="K78" s="46">
        <v>98.81</v>
      </c>
      <c r="L78" s="46">
        <v>5.78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5.78</v>
      </c>
      <c r="Y78">
        <v>0.48</v>
      </c>
      <c r="Z78">
        <v>0</v>
      </c>
      <c r="AA78">
        <v>0</v>
      </c>
      <c r="AB78">
        <v>25</v>
      </c>
      <c r="AC78">
        <v>0</v>
      </c>
      <c r="AD78">
        <v>55</v>
      </c>
      <c r="AE78">
        <v>6.75</v>
      </c>
      <c r="AF78">
        <v>158.47999999999999</v>
      </c>
      <c r="AG78">
        <v>100</v>
      </c>
      <c r="AH78">
        <v>48.2</v>
      </c>
      <c r="AI78">
        <v>96.4</v>
      </c>
      <c r="AJ78">
        <v>18.32</v>
      </c>
      <c r="AK78">
        <v>0</v>
      </c>
      <c r="AL78">
        <v>0</v>
      </c>
      <c r="AM78">
        <v>5.78</v>
      </c>
      <c r="AN78">
        <v>8.19</v>
      </c>
      <c r="AO78">
        <v>1.66</v>
      </c>
      <c r="AP78">
        <v>48.2</v>
      </c>
      <c r="AQ78">
        <v>50</v>
      </c>
      <c r="AR78">
        <v>48.2</v>
      </c>
      <c r="AS78">
        <v>0</v>
      </c>
      <c r="AT78">
        <v>11.57</v>
      </c>
      <c r="AU78">
        <v>96.4</v>
      </c>
      <c r="AV78">
        <v>0</v>
      </c>
      <c r="AW78">
        <v>0</v>
      </c>
      <c r="AX78">
        <v>0</v>
      </c>
    </row>
    <row r="79" spans="7:50">
      <c r="G79" t="s">
        <v>121</v>
      </c>
      <c r="H79" s="73">
        <v>193.38</v>
      </c>
      <c r="I79" s="46">
        <v>0</v>
      </c>
      <c r="J79" s="46">
        <v>1.56</v>
      </c>
      <c r="K79" s="46">
        <v>98.81</v>
      </c>
      <c r="L79" s="46">
        <v>5.78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158.47999999999999</v>
      </c>
      <c r="X79">
        <v>5.78</v>
      </c>
      <c r="Y79">
        <v>0.57999999999999996</v>
      </c>
      <c r="Z79">
        <v>0</v>
      </c>
      <c r="AA79">
        <v>0</v>
      </c>
      <c r="AB79">
        <v>25</v>
      </c>
      <c r="AC79">
        <v>0</v>
      </c>
      <c r="AD79">
        <v>55</v>
      </c>
      <c r="AE79">
        <v>6.75</v>
      </c>
      <c r="AF79">
        <v>0</v>
      </c>
      <c r="AG79">
        <v>100</v>
      </c>
      <c r="AH79">
        <v>48.2</v>
      </c>
      <c r="AI79">
        <v>0</v>
      </c>
      <c r="AJ79">
        <v>18.32</v>
      </c>
      <c r="AK79">
        <v>0</v>
      </c>
      <c r="AL79">
        <v>0</v>
      </c>
      <c r="AM79">
        <v>5.78</v>
      </c>
      <c r="AN79">
        <v>8.19</v>
      </c>
      <c r="AO79">
        <v>1.56</v>
      </c>
      <c r="AP79">
        <v>48.2</v>
      </c>
      <c r="AQ79">
        <v>50</v>
      </c>
      <c r="AR79">
        <v>48.2</v>
      </c>
      <c r="AS79">
        <v>0</v>
      </c>
      <c r="AT79">
        <v>11.57</v>
      </c>
      <c r="AU79">
        <v>96.4</v>
      </c>
      <c r="AV79">
        <v>0</v>
      </c>
      <c r="AW79">
        <v>0</v>
      </c>
      <c r="AX79">
        <v>0</v>
      </c>
    </row>
    <row r="80" spans="7:50">
      <c r="G80" t="s">
        <v>122</v>
      </c>
      <c r="H80" s="73">
        <v>193.38</v>
      </c>
      <c r="I80" s="46">
        <v>0</v>
      </c>
      <c r="J80" s="46">
        <v>1.56</v>
      </c>
      <c r="K80" s="46">
        <v>98.81</v>
      </c>
      <c r="L80" s="46">
        <v>5.78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158.47999999999999</v>
      </c>
      <c r="X80">
        <v>5.78</v>
      </c>
      <c r="Y80">
        <v>0.57999999999999996</v>
      </c>
      <c r="Z80">
        <v>0</v>
      </c>
      <c r="AA80">
        <v>0</v>
      </c>
      <c r="AB80">
        <v>25</v>
      </c>
      <c r="AC80">
        <v>0</v>
      </c>
      <c r="AD80">
        <v>55</v>
      </c>
      <c r="AE80">
        <v>6.75</v>
      </c>
      <c r="AF80">
        <v>0</v>
      </c>
      <c r="AG80">
        <v>100</v>
      </c>
      <c r="AH80">
        <v>48.2</v>
      </c>
      <c r="AI80">
        <v>0</v>
      </c>
      <c r="AJ80">
        <v>18.32</v>
      </c>
      <c r="AK80">
        <v>0</v>
      </c>
      <c r="AL80">
        <v>0</v>
      </c>
      <c r="AM80">
        <v>5.78</v>
      </c>
      <c r="AN80">
        <v>8.19</v>
      </c>
      <c r="AO80">
        <v>1.56</v>
      </c>
      <c r="AP80">
        <v>48.2</v>
      </c>
      <c r="AQ80">
        <v>50</v>
      </c>
      <c r="AR80">
        <v>48.2</v>
      </c>
      <c r="AS80">
        <v>0</v>
      </c>
      <c r="AT80">
        <v>11.57</v>
      </c>
      <c r="AU80">
        <v>96.4</v>
      </c>
      <c r="AV80">
        <v>0</v>
      </c>
      <c r="AW80">
        <v>0</v>
      </c>
      <c r="AX80">
        <v>0</v>
      </c>
    </row>
    <row r="81" spans="7:50">
      <c r="G81" t="s">
        <v>123</v>
      </c>
      <c r="H81" s="73">
        <v>193.38</v>
      </c>
      <c r="I81" s="46">
        <v>0</v>
      </c>
      <c r="J81" s="46">
        <v>1.56</v>
      </c>
      <c r="K81" s="46">
        <v>98.81</v>
      </c>
      <c r="L81" s="46">
        <v>5.78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158.47999999999999</v>
      </c>
      <c r="X81">
        <v>5.78</v>
      </c>
      <c r="Y81">
        <v>0.57999999999999996</v>
      </c>
      <c r="Z81">
        <v>0</v>
      </c>
      <c r="AA81">
        <v>0</v>
      </c>
      <c r="AB81">
        <v>25</v>
      </c>
      <c r="AC81">
        <v>0</v>
      </c>
      <c r="AD81">
        <v>55</v>
      </c>
      <c r="AE81">
        <v>6.75</v>
      </c>
      <c r="AF81">
        <v>0</v>
      </c>
      <c r="AG81">
        <v>100</v>
      </c>
      <c r="AH81">
        <v>48.2</v>
      </c>
      <c r="AI81">
        <v>0</v>
      </c>
      <c r="AJ81">
        <v>18.32</v>
      </c>
      <c r="AK81">
        <v>0</v>
      </c>
      <c r="AL81">
        <v>0</v>
      </c>
      <c r="AM81">
        <v>5.78</v>
      </c>
      <c r="AN81">
        <v>8.19</v>
      </c>
      <c r="AO81">
        <v>1.56</v>
      </c>
      <c r="AP81">
        <v>48.2</v>
      </c>
      <c r="AQ81">
        <v>50</v>
      </c>
      <c r="AR81">
        <v>48.2</v>
      </c>
      <c r="AS81">
        <v>0</v>
      </c>
      <c r="AT81">
        <v>11.57</v>
      </c>
      <c r="AU81">
        <v>96.4</v>
      </c>
      <c r="AV81">
        <v>0</v>
      </c>
      <c r="AW81">
        <v>0</v>
      </c>
      <c r="AX81">
        <v>0</v>
      </c>
    </row>
    <row r="82" spans="7:50">
      <c r="G82" t="s">
        <v>124</v>
      </c>
      <c r="H82" s="73">
        <v>193.38</v>
      </c>
      <c r="I82" s="46">
        <v>0</v>
      </c>
      <c r="J82" s="46">
        <v>1.56</v>
      </c>
      <c r="K82" s="46">
        <v>98.81</v>
      </c>
      <c r="L82" s="46">
        <v>5.78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158.47999999999999</v>
      </c>
      <c r="X82">
        <v>5.78</v>
      </c>
      <c r="Y82">
        <v>0.57999999999999996</v>
      </c>
      <c r="Z82">
        <v>0</v>
      </c>
      <c r="AA82">
        <v>0</v>
      </c>
      <c r="AB82">
        <v>25</v>
      </c>
      <c r="AC82">
        <v>0</v>
      </c>
      <c r="AD82">
        <v>55</v>
      </c>
      <c r="AE82">
        <v>6.75</v>
      </c>
      <c r="AF82">
        <v>0</v>
      </c>
      <c r="AG82">
        <v>100</v>
      </c>
      <c r="AH82">
        <v>48.2</v>
      </c>
      <c r="AI82">
        <v>0</v>
      </c>
      <c r="AJ82">
        <v>18.32</v>
      </c>
      <c r="AK82">
        <v>0</v>
      </c>
      <c r="AL82">
        <v>0</v>
      </c>
      <c r="AM82">
        <v>5.78</v>
      </c>
      <c r="AN82">
        <v>8.19</v>
      </c>
      <c r="AO82">
        <v>1.56</v>
      </c>
      <c r="AP82">
        <v>48.2</v>
      </c>
      <c r="AQ82">
        <v>50</v>
      </c>
      <c r="AR82">
        <v>48.2</v>
      </c>
      <c r="AS82">
        <v>0</v>
      </c>
      <c r="AT82">
        <v>11.57</v>
      </c>
      <c r="AU82">
        <v>96.4</v>
      </c>
      <c r="AV82">
        <v>0</v>
      </c>
      <c r="AW82">
        <v>0</v>
      </c>
      <c r="AX82">
        <v>0</v>
      </c>
    </row>
    <row r="83" spans="7:50">
      <c r="G83" t="s">
        <v>125</v>
      </c>
      <c r="H83" s="73">
        <v>193.38</v>
      </c>
      <c r="I83" s="46">
        <v>0</v>
      </c>
      <c r="J83" s="46">
        <v>1.56</v>
      </c>
      <c r="K83" s="46">
        <v>98.81</v>
      </c>
      <c r="L83" s="46">
        <v>5.78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158.47999999999999</v>
      </c>
      <c r="X83">
        <v>5.78</v>
      </c>
      <c r="Y83">
        <v>0.57999999999999996</v>
      </c>
      <c r="Z83">
        <v>0</v>
      </c>
      <c r="AA83">
        <v>0</v>
      </c>
      <c r="AB83">
        <v>25</v>
      </c>
      <c r="AC83">
        <v>0</v>
      </c>
      <c r="AD83">
        <v>55</v>
      </c>
      <c r="AE83">
        <v>6.75</v>
      </c>
      <c r="AF83">
        <v>0</v>
      </c>
      <c r="AG83">
        <v>0</v>
      </c>
      <c r="AH83">
        <v>48.2</v>
      </c>
      <c r="AI83">
        <v>0</v>
      </c>
      <c r="AJ83">
        <v>18.32</v>
      </c>
      <c r="AK83">
        <v>0</v>
      </c>
      <c r="AL83">
        <v>0</v>
      </c>
      <c r="AM83">
        <v>5.78</v>
      </c>
      <c r="AN83">
        <v>8.19</v>
      </c>
      <c r="AO83">
        <v>1.56</v>
      </c>
      <c r="AP83">
        <v>48.2</v>
      </c>
      <c r="AQ83">
        <v>50</v>
      </c>
      <c r="AR83">
        <v>48.2</v>
      </c>
      <c r="AS83">
        <v>0</v>
      </c>
      <c r="AT83">
        <v>11.57</v>
      </c>
      <c r="AU83">
        <v>96.4</v>
      </c>
      <c r="AV83">
        <v>0</v>
      </c>
      <c r="AW83">
        <v>0</v>
      </c>
      <c r="AX83">
        <v>0</v>
      </c>
    </row>
    <row r="84" spans="7:50">
      <c r="G84" t="s">
        <v>126</v>
      </c>
      <c r="H84" s="73">
        <v>193.38</v>
      </c>
      <c r="I84" s="46">
        <v>0</v>
      </c>
      <c r="J84" s="46">
        <v>1.56</v>
      </c>
      <c r="K84" s="46">
        <v>98.81</v>
      </c>
      <c r="L84" s="46">
        <v>5.78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158.47999999999999</v>
      </c>
      <c r="X84">
        <v>5.78</v>
      </c>
      <c r="Y84">
        <v>0.57999999999999996</v>
      </c>
      <c r="Z84">
        <v>0</v>
      </c>
      <c r="AA84">
        <v>0</v>
      </c>
      <c r="AB84">
        <v>25</v>
      </c>
      <c r="AC84">
        <v>0</v>
      </c>
      <c r="AD84">
        <v>55</v>
      </c>
      <c r="AE84">
        <v>6.75</v>
      </c>
      <c r="AF84">
        <v>0</v>
      </c>
      <c r="AG84">
        <v>0</v>
      </c>
      <c r="AH84">
        <v>48.2</v>
      </c>
      <c r="AI84">
        <v>0</v>
      </c>
      <c r="AJ84">
        <v>18.32</v>
      </c>
      <c r="AK84">
        <v>0</v>
      </c>
      <c r="AL84">
        <v>0</v>
      </c>
      <c r="AM84">
        <v>5.78</v>
      </c>
      <c r="AN84">
        <v>8.19</v>
      </c>
      <c r="AO84">
        <v>1.56</v>
      </c>
      <c r="AP84">
        <v>48.2</v>
      </c>
      <c r="AQ84">
        <v>50</v>
      </c>
      <c r="AR84">
        <v>48.2</v>
      </c>
      <c r="AS84">
        <v>0</v>
      </c>
      <c r="AT84">
        <v>11.57</v>
      </c>
      <c r="AU84">
        <v>96.4</v>
      </c>
      <c r="AV84">
        <v>0</v>
      </c>
      <c r="AW84">
        <v>0</v>
      </c>
      <c r="AX84">
        <v>0</v>
      </c>
    </row>
    <row r="85" spans="7:50">
      <c r="G85" t="s">
        <v>127</v>
      </c>
      <c r="H85" s="73">
        <v>193.38</v>
      </c>
      <c r="I85" s="46">
        <v>0</v>
      </c>
      <c r="J85" s="46">
        <v>1.56</v>
      </c>
      <c r="K85" s="46">
        <v>98.81</v>
      </c>
      <c r="L85" s="46">
        <v>5.78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158.47999999999999</v>
      </c>
      <c r="X85">
        <v>5.78</v>
      </c>
      <c r="Y85">
        <v>0.57999999999999996</v>
      </c>
      <c r="Z85">
        <v>0</v>
      </c>
      <c r="AA85">
        <v>0</v>
      </c>
      <c r="AB85">
        <v>25</v>
      </c>
      <c r="AC85">
        <v>0</v>
      </c>
      <c r="AD85">
        <v>55</v>
      </c>
      <c r="AE85">
        <v>6.75</v>
      </c>
      <c r="AF85">
        <v>0</v>
      </c>
      <c r="AG85">
        <v>0</v>
      </c>
      <c r="AH85">
        <v>48.2</v>
      </c>
      <c r="AI85">
        <v>0</v>
      </c>
      <c r="AJ85">
        <v>18.32</v>
      </c>
      <c r="AK85">
        <v>0</v>
      </c>
      <c r="AL85">
        <v>0</v>
      </c>
      <c r="AM85">
        <v>5.78</v>
      </c>
      <c r="AN85">
        <v>8.19</v>
      </c>
      <c r="AO85">
        <v>1.56</v>
      </c>
      <c r="AP85">
        <v>48.2</v>
      </c>
      <c r="AQ85">
        <v>50</v>
      </c>
      <c r="AR85">
        <v>48.2</v>
      </c>
      <c r="AS85">
        <v>0</v>
      </c>
      <c r="AT85">
        <v>11.57</v>
      </c>
      <c r="AU85">
        <v>96.4</v>
      </c>
      <c r="AV85">
        <v>0</v>
      </c>
      <c r="AW85">
        <v>0</v>
      </c>
      <c r="AX85">
        <v>0</v>
      </c>
    </row>
    <row r="86" spans="7:50">
      <c r="G86" t="s">
        <v>128</v>
      </c>
      <c r="H86" s="73">
        <v>193.38</v>
      </c>
      <c r="I86" s="46">
        <v>0</v>
      </c>
      <c r="J86" s="46">
        <v>1.56</v>
      </c>
      <c r="K86" s="46">
        <v>98.81</v>
      </c>
      <c r="L86" s="46">
        <v>5.78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158.47999999999999</v>
      </c>
      <c r="X86">
        <v>5.78</v>
      </c>
      <c r="Y86">
        <v>0.57999999999999996</v>
      </c>
      <c r="Z86">
        <v>0</v>
      </c>
      <c r="AA86">
        <v>0</v>
      </c>
      <c r="AB86">
        <v>25</v>
      </c>
      <c r="AC86">
        <v>0</v>
      </c>
      <c r="AD86">
        <v>55</v>
      </c>
      <c r="AE86">
        <v>6.75</v>
      </c>
      <c r="AF86">
        <v>0</v>
      </c>
      <c r="AG86">
        <v>0</v>
      </c>
      <c r="AH86">
        <v>48.2</v>
      </c>
      <c r="AI86">
        <v>0</v>
      </c>
      <c r="AJ86">
        <v>18.32</v>
      </c>
      <c r="AK86">
        <v>0</v>
      </c>
      <c r="AL86">
        <v>0</v>
      </c>
      <c r="AM86">
        <v>5.78</v>
      </c>
      <c r="AN86">
        <v>8.19</v>
      </c>
      <c r="AO86">
        <v>1.56</v>
      </c>
      <c r="AP86">
        <v>48.2</v>
      </c>
      <c r="AQ86">
        <v>50</v>
      </c>
      <c r="AR86">
        <v>48.2</v>
      </c>
      <c r="AS86">
        <v>0</v>
      </c>
      <c r="AT86">
        <v>11.57</v>
      </c>
      <c r="AU86">
        <v>96.4</v>
      </c>
      <c r="AV86">
        <v>0</v>
      </c>
      <c r="AW86">
        <v>0</v>
      </c>
      <c r="AX86">
        <v>0</v>
      </c>
    </row>
    <row r="87" spans="7:50">
      <c r="G87" t="s">
        <v>129</v>
      </c>
      <c r="H87" s="73">
        <v>193.38</v>
      </c>
      <c r="I87" s="46">
        <v>0</v>
      </c>
      <c r="J87" s="46">
        <v>1.66</v>
      </c>
      <c r="K87" s="46">
        <v>98.81</v>
      </c>
      <c r="L87" s="46">
        <v>5.78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158.47999999999999</v>
      </c>
      <c r="X87">
        <v>5.78</v>
      </c>
      <c r="Y87">
        <v>0.57999999999999996</v>
      </c>
      <c r="Z87">
        <v>0</v>
      </c>
      <c r="AA87">
        <v>0</v>
      </c>
      <c r="AB87">
        <v>25</v>
      </c>
      <c r="AC87">
        <v>0</v>
      </c>
      <c r="AD87">
        <v>55</v>
      </c>
      <c r="AE87">
        <v>6.75</v>
      </c>
      <c r="AF87">
        <v>0</v>
      </c>
      <c r="AG87">
        <v>0</v>
      </c>
      <c r="AH87">
        <v>48.2</v>
      </c>
      <c r="AI87">
        <v>0</v>
      </c>
      <c r="AJ87">
        <v>18.32</v>
      </c>
      <c r="AK87">
        <v>0</v>
      </c>
      <c r="AL87">
        <v>0</v>
      </c>
      <c r="AM87">
        <v>5.78</v>
      </c>
      <c r="AN87">
        <v>8.19</v>
      </c>
      <c r="AO87">
        <v>1.66</v>
      </c>
      <c r="AP87">
        <v>48.2</v>
      </c>
      <c r="AQ87">
        <v>50</v>
      </c>
      <c r="AR87">
        <v>48.2</v>
      </c>
      <c r="AS87">
        <v>0</v>
      </c>
      <c r="AT87">
        <v>11.57</v>
      </c>
      <c r="AU87">
        <v>96.4</v>
      </c>
      <c r="AV87">
        <v>0</v>
      </c>
      <c r="AW87">
        <v>0</v>
      </c>
      <c r="AX87">
        <v>0</v>
      </c>
    </row>
    <row r="88" spans="7:50">
      <c r="G88" t="s">
        <v>130</v>
      </c>
      <c r="H88" s="73">
        <v>193.38</v>
      </c>
      <c r="I88" s="46">
        <v>0</v>
      </c>
      <c r="J88" s="46">
        <v>1.66</v>
      </c>
      <c r="K88" s="46">
        <v>98.81</v>
      </c>
      <c r="L88" s="46">
        <v>5.78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158.47999999999999</v>
      </c>
      <c r="X88">
        <v>5.78</v>
      </c>
      <c r="Y88">
        <v>0.57999999999999996</v>
      </c>
      <c r="Z88">
        <v>0</v>
      </c>
      <c r="AA88">
        <v>0</v>
      </c>
      <c r="AB88">
        <v>25</v>
      </c>
      <c r="AC88">
        <v>0</v>
      </c>
      <c r="AD88">
        <v>55</v>
      </c>
      <c r="AE88">
        <v>6.75</v>
      </c>
      <c r="AF88">
        <v>0</v>
      </c>
      <c r="AG88">
        <v>0</v>
      </c>
      <c r="AH88">
        <v>48.2</v>
      </c>
      <c r="AI88">
        <v>0</v>
      </c>
      <c r="AJ88">
        <v>18.32</v>
      </c>
      <c r="AK88">
        <v>0</v>
      </c>
      <c r="AL88">
        <v>0</v>
      </c>
      <c r="AM88">
        <v>5.78</v>
      </c>
      <c r="AN88">
        <v>8.19</v>
      </c>
      <c r="AO88">
        <v>1.66</v>
      </c>
      <c r="AP88">
        <v>48.2</v>
      </c>
      <c r="AQ88">
        <v>50</v>
      </c>
      <c r="AR88">
        <v>48.2</v>
      </c>
      <c r="AS88">
        <v>0</v>
      </c>
      <c r="AT88">
        <v>11.57</v>
      </c>
      <c r="AU88">
        <v>96.4</v>
      </c>
      <c r="AV88">
        <v>0</v>
      </c>
      <c r="AW88">
        <v>0</v>
      </c>
      <c r="AX88">
        <v>0</v>
      </c>
    </row>
    <row r="89" spans="7:50">
      <c r="G89" t="s">
        <v>131</v>
      </c>
      <c r="H89" s="73">
        <v>193.38</v>
      </c>
      <c r="I89" s="46">
        <v>0</v>
      </c>
      <c r="J89" s="46">
        <v>1.66</v>
      </c>
      <c r="K89" s="46">
        <v>98.81</v>
      </c>
      <c r="L89" s="46">
        <v>5.78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158.47999999999999</v>
      </c>
      <c r="X89">
        <v>5.78</v>
      </c>
      <c r="Y89">
        <v>0.57999999999999996</v>
      </c>
      <c r="Z89">
        <v>0</v>
      </c>
      <c r="AA89">
        <v>0</v>
      </c>
      <c r="AB89">
        <v>25</v>
      </c>
      <c r="AC89">
        <v>0</v>
      </c>
      <c r="AD89">
        <v>55</v>
      </c>
      <c r="AE89">
        <v>6.75</v>
      </c>
      <c r="AF89">
        <v>0</v>
      </c>
      <c r="AG89">
        <v>0</v>
      </c>
      <c r="AH89">
        <v>48.2</v>
      </c>
      <c r="AI89">
        <v>0</v>
      </c>
      <c r="AJ89">
        <v>18.32</v>
      </c>
      <c r="AK89">
        <v>0</v>
      </c>
      <c r="AL89">
        <v>0</v>
      </c>
      <c r="AM89">
        <v>5.78</v>
      </c>
      <c r="AN89">
        <v>8.19</v>
      </c>
      <c r="AO89">
        <v>1.66</v>
      </c>
      <c r="AP89">
        <v>48.2</v>
      </c>
      <c r="AQ89">
        <v>50</v>
      </c>
      <c r="AR89">
        <v>48.2</v>
      </c>
      <c r="AS89">
        <v>0</v>
      </c>
      <c r="AT89">
        <v>11.57</v>
      </c>
      <c r="AU89">
        <v>96.4</v>
      </c>
      <c r="AV89">
        <v>0</v>
      </c>
      <c r="AW89">
        <v>0</v>
      </c>
      <c r="AX89">
        <v>0</v>
      </c>
    </row>
    <row r="90" spans="7:50">
      <c r="G90" t="s">
        <v>132</v>
      </c>
      <c r="H90" s="73">
        <v>193.38</v>
      </c>
      <c r="I90" s="46">
        <v>0</v>
      </c>
      <c r="J90" s="46">
        <v>1.66</v>
      </c>
      <c r="K90" s="46">
        <v>98.81</v>
      </c>
      <c r="L90" s="46">
        <v>5.78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158.47999999999999</v>
      </c>
      <c r="X90">
        <v>5.78</v>
      </c>
      <c r="Y90">
        <v>0.57999999999999996</v>
      </c>
      <c r="Z90">
        <v>0</v>
      </c>
      <c r="AA90">
        <v>0</v>
      </c>
      <c r="AB90">
        <v>25</v>
      </c>
      <c r="AC90">
        <v>0</v>
      </c>
      <c r="AD90">
        <v>55</v>
      </c>
      <c r="AE90">
        <v>6.75</v>
      </c>
      <c r="AF90">
        <v>0</v>
      </c>
      <c r="AG90">
        <v>0</v>
      </c>
      <c r="AH90">
        <v>48.2</v>
      </c>
      <c r="AI90">
        <v>0</v>
      </c>
      <c r="AJ90">
        <v>18.32</v>
      </c>
      <c r="AK90">
        <v>0</v>
      </c>
      <c r="AL90">
        <v>0</v>
      </c>
      <c r="AM90">
        <v>5.78</v>
      </c>
      <c r="AN90">
        <v>8.19</v>
      </c>
      <c r="AO90">
        <v>1.66</v>
      </c>
      <c r="AP90">
        <v>48.2</v>
      </c>
      <c r="AQ90">
        <v>50</v>
      </c>
      <c r="AR90">
        <v>48.2</v>
      </c>
      <c r="AS90">
        <v>0</v>
      </c>
      <c r="AT90">
        <v>11.57</v>
      </c>
      <c r="AU90">
        <v>96.4</v>
      </c>
      <c r="AV90">
        <v>0</v>
      </c>
      <c r="AW90">
        <v>0</v>
      </c>
      <c r="AX90">
        <v>0</v>
      </c>
    </row>
    <row r="91" spans="7:50">
      <c r="G91" t="s">
        <v>133</v>
      </c>
      <c r="H91" s="73">
        <v>193.28000000000003</v>
      </c>
      <c r="I91" s="46">
        <v>0</v>
      </c>
      <c r="J91" s="46">
        <v>1.66</v>
      </c>
      <c r="K91" s="46">
        <v>98.81</v>
      </c>
      <c r="L91" s="46">
        <v>5.78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5.78</v>
      </c>
      <c r="Y91">
        <v>0.48</v>
      </c>
      <c r="Z91">
        <v>0</v>
      </c>
      <c r="AA91">
        <v>0</v>
      </c>
      <c r="AB91">
        <v>0</v>
      </c>
      <c r="AC91">
        <v>0</v>
      </c>
      <c r="AD91">
        <v>55</v>
      </c>
      <c r="AE91">
        <v>6.75</v>
      </c>
      <c r="AF91">
        <v>158.47999999999999</v>
      </c>
      <c r="AG91">
        <v>0</v>
      </c>
      <c r="AH91">
        <v>48.2</v>
      </c>
      <c r="AI91">
        <v>0</v>
      </c>
      <c r="AJ91">
        <v>18.32</v>
      </c>
      <c r="AK91">
        <v>0</v>
      </c>
      <c r="AL91">
        <v>0</v>
      </c>
      <c r="AM91">
        <v>5.78</v>
      </c>
      <c r="AN91">
        <v>8.19</v>
      </c>
      <c r="AO91">
        <v>1.66</v>
      </c>
      <c r="AP91">
        <v>48.2</v>
      </c>
      <c r="AQ91">
        <v>50</v>
      </c>
      <c r="AR91">
        <v>48.2</v>
      </c>
      <c r="AS91">
        <v>59.55</v>
      </c>
      <c r="AT91">
        <v>11.57</v>
      </c>
      <c r="AU91">
        <v>96.4</v>
      </c>
      <c r="AV91">
        <v>25.49</v>
      </c>
      <c r="AW91">
        <v>0</v>
      </c>
      <c r="AX91">
        <v>0</v>
      </c>
    </row>
    <row r="92" spans="7:50">
      <c r="G92" t="s">
        <v>134</v>
      </c>
      <c r="H92" s="73">
        <v>193.28000000000003</v>
      </c>
      <c r="I92" s="46">
        <v>0</v>
      </c>
      <c r="J92" s="46">
        <v>1.66</v>
      </c>
      <c r="K92" s="46">
        <v>98.81</v>
      </c>
      <c r="L92" s="46">
        <v>5.78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5.78</v>
      </c>
      <c r="Y92">
        <v>0.48</v>
      </c>
      <c r="Z92">
        <v>0</v>
      </c>
      <c r="AA92">
        <v>0</v>
      </c>
      <c r="AB92">
        <v>0</v>
      </c>
      <c r="AC92">
        <v>0</v>
      </c>
      <c r="AD92">
        <v>55</v>
      </c>
      <c r="AE92">
        <v>6.75</v>
      </c>
      <c r="AF92">
        <v>158.47999999999999</v>
      </c>
      <c r="AG92">
        <v>0</v>
      </c>
      <c r="AH92">
        <v>48.2</v>
      </c>
      <c r="AI92">
        <v>0</v>
      </c>
      <c r="AJ92">
        <v>18.32</v>
      </c>
      <c r="AK92">
        <v>0</v>
      </c>
      <c r="AL92">
        <v>0</v>
      </c>
      <c r="AM92">
        <v>5.78</v>
      </c>
      <c r="AN92">
        <v>8.19</v>
      </c>
      <c r="AO92">
        <v>1.66</v>
      </c>
      <c r="AP92">
        <v>48.2</v>
      </c>
      <c r="AQ92">
        <v>50</v>
      </c>
      <c r="AR92">
        <v>48.2</v>
      </c>
      <c r="AS92">
        <v>59.55</v>
      </c>
      <c r="AT92">
        <v>11.57</v>
      </c>
      <c r="AU92">
        <v>96.4</v>
      </c>
      <c r="AV92">
        <v>25.49</v>
      </c>
      <c r="AW92">
        <v>0</v>
      </c>
      <c r="AX92">
        <v>0</v>
      </c>
    </row>
    <row r="93" spans="7:50">
      <c r="G93" t="s">
        <v>135</v>
      </c>
      <c r="H93" s="73">
        <v>193.28000000000003</v>
      </c>
      <c r="I93" s="46">
        <v>0</v>
      </c>
      <c r="J93" s="46">
        <v>1.66</v>
      </c>
      <c r="K93" s="46">
        <v>98.81</v>
      </c>
      <c r="L93" s="46">
        <v>5.78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5.78</v>
      </c>
      <c r="Y93">
        <v>0.48</v>
      </c>
      <c r="Z93">
        <v>0</v>
      </c>
      <c r="AA93">
        <v>0</v>
      </c>
      <c r="AB93">
        <v>0</v>
      </c>
      <c r="AC93">
        <v>0</v>
      </c>
      <c r="AD93">
        <v>55</v>
      </c>
      <c r="AE93">
        <v>6.75</v>
      </c>
      <c r="AF93">
        <v>158.47999999999999</v>
      </c>
      <c r="AG93">
        <v>0</v>
      </c>
      <c r="AH93">
        <v>48.2</v>
      </c>
      <c r="AI93">
        <v>0</v>
      </c>
      <c r="AJ93">
        <v>18.32</v>
      </c>
      <c r="AK93">
        <v>0</v>
      </c>
      <c r="AL93">
        <v>0</v>
      </c>
      <c r="AM93">
        <v>5.78</v>
      </c>
      <c r="AN93">
        <v>8.19</v>
      </c>
      <c r="AO93">
        <v>1.66</v>
      </c>
      <c r="AP93">
        <v>48.2</v>
      </c>
      <c r="AQ93">
        <v>50</v>
      </c>
      <c r="AR93">
        <v>48.2</v>
      </c>
      <c r="AS93">
        <v>59.55</v>
      </c>
      <c r="AT93">
        <v>11.57</v>
      </c>
      <c r="AU93">
        <v>96.4</v>
      </c>
      <c r="AV93">
        <v>25.49</v>
      </c>
      <c r="AW93">
        <v>0</v>
      </c>
      <c r="AX93">
        <v>0</v>
      </c>
    </row>
    <row r="94" spans="7:50">
      <c r="G94" t="s">
        <v>136</v>
      </c>
      <c r="H94" s="73">
        <v>193.28000000000003</v>
      </c>
      <c r="I94" s="46">
        <v>0</v>
      </c>
      <c r="J94" s="46">
        <v>1.66</v>
      </c>
      <c r="K94" s="46">
        <v>98.81</v>
      </c>
      <c r="L94" s="46">
        <v>5.78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5.78</v>
      </c>
      <c r="Y94">
        <v>0.48</v>
      </c>
      <c r="Z94">
        <v>0</v>
      </c>
      <c r="AA94">
        <v>0</v>
      </c>
      <c r="AB94">
        <v>0</v>
      </c>
      <c r="AC94">
        <v>0</v>
      </c>
      <c r="AD94">
        <v>55</v>
      </c>
      <c r="AE94">
        <v>6.75</v>
      </c>
      <c r="AF94">
        <v>158.47999999999999</v>
      </c>
      <c r="AG94">
        <v>0</v>
      </c>
      <c r="AH94">
        <v>48.2</v>
      </c>
      <c r="AI94">
        <v>0</v>
      </c>
      <c r="AJ94">
        <v>18.32</v>
      </c>
      <c r="AK94">
        <v>0</v>
      </c>
      <c r="AL94">
        <v>0</v>
      </c>
      <c r="AM94">
        <v>5.78</v>
      </c>
      <c r="AN94">
        <v>8.19</v>
      </c>
      <c r="AO94">
        <v>1.66</v>
      </c>
      <c r="AP94">
        <v>48.2</v>
      </c>
      <c r="AQ94">
        <v>50</v>
      </c>
      <c r="AR94">
        <v>48.2</v>
      </c>
      <c r="AS94">
        <v>59.55</v>
      </c>
      <c r="AT94">
        <v>11.57</v>
      </c>
      <c r="AU94">
        <v>96.4</v>
      </c>
      <c r="AV94">
        <v>25.49</v>
      </c>
      <c r="AW94">
        <v>0</v>
      </c>
      <c r="AX94">
        <v>0</v>
      </c>
    </row>
    <row r="95" spans="7:50">
      <c r="G95" t="s">
        <v>137</v>
      </c>
      <c r="H95" s="73">
        <v>193.28000000000003</v>
      </c>
      <c r="I95" s="46">
        <v>0</v>
      </c>
      <c r="J95" s="46">
        <v>1.56</v>
      </c>
      <c r="K95" s="46">
        <v>98.81</v>
      </c>
      <c r="L95" s="46">
        <v>5.78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5.78</v>
      </c>
      <c r="Y95">
        <v>0.48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6.75</v>
      </c>
      <c r="AF95">
        <v>158.47999999999999</v>
      </c>
      <c r="AG95">
        <v>0</v>
      </c>
      <c r="AH95">
        <v>48.2</v>
      </c>
      <c r="AI95">
        <v>0</v>
      </c>
      <c r="AJ95">
        <v>18.32</v>
      </c>
      <c r="AK95">
        <v>0</v>
      </c>
      <c r="AL95">
        <v>0</v>
      </c>
      <c r="AM95">
        <v>5.78</v>
      </c>
      <c r="AN95">
        <v>8.19</v>
      </c>
      <c r="AO95">
        <v>1.56</v>
      </c>
      <c r="AP95">
        <v>48.2</v>
      </c>
      <c r="AQ95">
        <v>50</v>
      </c>
      <c r="AR95">
        <v>48.2</v>
      </c>
      <c r="AS95">
        <v>59.55</v>
      </c>
      <c r="AT95">
        <v>11.57</v>
      </c>
      <c r="AU95">
        <v>96.4</v>
      </c>
      <c r="AV95">
        <v>25.49</v>
      </c>
      <c r="AW95">
        <v>0</v>
      </c>
      <c r="AX95">
        <v>0</v>
      </c>
    </row>
    <row r="96" spans="7:50">
      <c r="G96" t="s">
        <v>138</v>
      </c>
      <c r="H96" s="73">
        <v>193.28000000000003</v>
      </c>
      <c r="I96" s="46">
        <v>0</v>
      </c>
      <c r="J96" s="46">
        <v>1.56</v>
      </c>
      <c r="K96" s="46">
        <v>98.81</v>
      </c>
      <c r="L96" s="46">
        <v>5.78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5.78</v>
      </c>
      <c r="Y96">
        <v>0.48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6.75</v>
      </c>
      <c r="AF96">
        <v>158.47999999999999</v>
      </c>
      <c r="AG96">
        <v>0</v>
      </c>
      <c r="AH96">
        <v>48.2</v>
      </c>
      <c r="AI96">
        <v>0</v>
      </c>
      <c r="AJ96">
        <v>18.32</v>
      </c>
      <c r="AK96">
        <v>0</v>
      </c>
      <c r="AL96">
        <v>0</v>
      </c>
      <c r="AM96">
        <v>5.78</v>
      </c>
      <c r="AN96">
        <v>8.19</v>
      </c>
      <c r="AO96">
        <v>1.56</v>
      </c>
      <c r="AP96">
        <v>48.2</v>
      </c>
      <c r="AQ96">
        <v>50</v>
      </c>
      <c r="AR96">
        <v>48.2</v>
      </c>
      <c r="AS96">
        <v>59.55</v>
      </c>
      <c r="AT96">
        <v>11.57</v>
      </c>
      <c r="AU96">
        <v>96.4</v>
      </c>
      <c r="AV96">
        <v>25.49</v>
      </c>
      <c r="AW96">
        <v>0</v>
      </c>
      <c r="AX96">
        <v>0</v>
      </c>
    </row>
    <row r="97" spans="1:133">
      <c r="G97" t="s">
        <v>139</v>
      </c>
      <c r="H97" s="73">
        <v>193.28000000000003</v>
      </c>
      <c r="I97" s="46">
        <v>0</v>
      </c>
      <c r="J97" s="46">
        <v>1.56</v>
      </c>
      <c r="K97" s="46">
        <v>98.81</v>
      </c>
      <c r="L97" s="46">
        <v>5.78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5.78</v>
      </c>
      <c r="Y97">
        <v>0.48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6.75</v>
      </c>
      <c r="AF97">
        <v>158.47999999999999</v>
      </c>
      <c r="AG97">
        <v>0</v>
      </c>
      <c r="AH97">
        <v>48.2</v>
      </c>
      <c r="AI97">
        <v>0</v>
      </c>
      <c r="AJ97">
        <v>18.32</v>
      </c>
      <c r="AK97">
        <v>0</v>
      </c>
      <c r="AL97">
        <v>0</v>
      </c>
      <c r="AM97">
        <v>5.78</v>
      </c>
      <c r="AN97">
        <v>8.19</v>
      </c>
      <c r="AO97">
        <v>1.56</v>
      </c>
      <c r="AP97">
        <v>48.2</v>
      </c>
      <c r="AQ97">
        <v>50</v>
      </c>
      <c r="AR97">
        <v>48.2</v>
      </c>
      <c r="AS97">
        <v>59.55</v>
      </c>
      <c r="AT97">
        <v>11.57</v>
      </c>
      <c r="AU97">
        <v>96.4</v>
      </c>
      <c r="AV97">
        <v>25.49</v>
      </c>
      <c r="AW97">
        <v>0</v>
      </c>
      <c r="AX97">
        <v>0</v>
      </c>
    </row>
    <row r="98" spans="1:133">
      <c r="G98" t="s">
        <v>140</v>
      </c>
      <c r="H98" s="73">
        <v>193.28000000000003</v>
      </c>
      <c r="I98" s="46">
        <v>0</v>
      </c>
      <c r="J98" s="46">
        <v>1.56</v>
      </c>
      <c r="K98" s="46">
        <v>98.81</v>
      </c>
      <c r="L98" s="46">
        <v>5.78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5.78</v>
      </c>
      <c r="Y98">
        <v>0.48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6.75</v>
      </c>
      <c r="AF98">
        <v>158.47999999999999</v>
      </c>
      <c r="AG98">
        <v>0</v>
      </c>
      <c r="AH98">
        <v>48.2</v>
      </c>
      <c r="AI98">
        <v>0</v>
      </c>
      <c r="AJ98">
        <v>18.32</v>
      </c>
      <c r="AK98">
        <v>0</v>
      </c>
      <c r="AL98">
        <v>0</v>
      </c>
      <c r="AM98">
        <v>5.78</v>
      </c>
      <c r="AN98">
        <v>8.19</v>
      </c>
      <c r="AO98">
        <v>1.56</v>
      </c>
      <c r="AP98">
        <v>48.2</v>
      </c>
      <c r="AQ98">
        <v>50</v>
      </c>
      <c r="AR98">
        <v>48.2</v>
      </c>
      <c r="AS98">
        <v>59.55</v>
      </c>
      <c r="AT98">
        <v>11.57</v>
      </c>
      <c r="AU98">
        <v>96.4</v>
      </c>
      <c r="AV98">
        <v>25.49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5.4394000000000009</v>
      </c>
      <c r="I99" s="69">
        <f t="shared" ref="I99:BU99" si="1">SUM(I3:I98)/4000</f>
        <v>0</v>
      </c>
      <c r="J99" s="69">
        <f t="shared" si="1"/>
        <v>3.863999999999998E-2</v>
      </c>
      <c r="K99" s="69">
        <f t="shared" si="1"/>
        <v>2.657654999999997</v>
      </c>
      <c r="L99" s="69">
        <f t="shared" si="1"/>
        <v>0.17302249999999983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0.95087999999999995</v>
      </c>
      <c r="X99">
        <f t="shared" si="1"/>
        <v>0.13871999999999965</v>
      </c>
      <c r="Y99">
        <f t="shared" si="1"/>
        <v>1.399999999999999E-2</v>
      </c>
      <c r="Z99">
        <f t="shared" si="1"/>
        <v>2.3870000000000013E-2</v>
      </c>
      <c r="AA99">
        <f t="shared" si="1"/>
        <v>3.4484999999999995E-2</v>
      </c>
      <c r="AB99">
        <f t="shared" si="1"/>
        <v>0.1</v>
      </c>
      <c r="AC99">
        <f t="shared" si="1"/>
        <v>3.4302499999999993E-2</v>
      </c>
      <c r="AD99">
        <f t="shared" si="1"/>
        <v>0.27500000000000002</v>
      </c>
      <c r="AE99">
        <f t="shared" si="1"/>
        <v>0.16200000000000001</v>
      </c>
      <c r="AF99">
        <f t="shared" si="1"/>
        <v>3.8204399999999943</v>
      </c>
      <c r="AG99">
        <f t="shared" si="1"/>
        <v>1.25</v>
      </c>
      <c r="AH99">
        <f t="shared" si="1"/>
        <v>1.1567999999999978</v>
      </c>
      <c r="AI99">
        <f t="shared" si="1"/>
        <v>0.43380000000000013</v>
      </c>
      <c r="AJ99">
        <f t="shared" si="1"/>
        <v>0.43967999999999968</v>
      </c>
      <c r="AK99">
        <f t="shared" si="1"/>
        <v>0.17159999999999997</v>
      </c>
      <c r="AL99">
        <f t="shared" si="1"/>
        <v>0.19279999999999997</v>
      </c>
      <c r="AM99">
        <f t="shared" si="1"/>
        <v>0.13871999999999965</v>
      </c>
      <c r="AN99">
        <f t="shared" si="1"/>
        <v>0.19656000000000043</v>
      </c>
      <c r="AO99">
        <f t="shared" si="1"/>
        <v>3.863999999999998E-2</v>
      </c>
      <c r="AP99">
        <f t="shared" si="1"/>
        <v>1.1567999999999978</v>
      </c>
      <c r="AQ99">
        <f t="shared" si="1"/>
        <v>1.2</v>
      </c>
      <c r="AR99">
        <f t="shared" si="1"/>
        <v>1.1567999999999978</v>
      </c>
      <c r="AS99">
        <f t="shared" si="1"/>
        <v>0.47639999999999977</v>
      </c>
      <c r="AT99">
        <f t="shared" si="1"/>
        <v>0.27768000000000037</v>
      </c>
      <c r="AU99">
        <f t="shared" si="1"/>
        <v>2.3135999999999957</v>
      </c>
      <c r="AV99">
        <f t="shared" si="1"/>
        <v>0.20392000000000005</v>
      </c>
      <c r="AW99">
        <f t="shared" si="1"/>
        <v>0.11917999999999998</v>
      </c>
      <c r="AX99">
        <f t="shared" si="1"/>
        <v>0.10867999999999998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543</v>
      </c>
      <c r="AA100" t="s">
        <v>538</v>
      </c>
      <c r="AB100" t="s">
        <v>536</v>
      </c>
      <c r="AC100" t="s">
        <v>541</v>
      </c>
      <c r="AD100" t="s">
        <v>539</v>
      </c>
      <c r="AE100" t="s">
        <v>565</v>
      </c>
      <c r="AF100" t="s">
        <v>558</v>
      </c>
      <c r="AG100" t="s">
        <v>556</v>
      </c>
      <c r="AH100" t="s">
        <v>566</v>
      </c>
      <c r="AI100" t="s">
        <v>575</v>
      </c>
      <c r="AJ100" t="s">
        <v>570</v>
      </c>
      <c r="AK100" t="s">
        <v>547</v>
      </c>
      <c r="AL100" t="s">
        <v>568</v>
      </c>
      <c r="AM100" t="s">
        <v>554</v>
      </c>
      <c r="AN100" t="s">
        <v>559</v>
      </c>
      <c r="AO100" t="s">
        <v>561</v>
      </c>
      <c r="AP100" t="s">
        <v>552</v>
      </c>
      <c r="AQ100" t="s">
        <v>577</v>
      </c>
      <c r="AR100" t="s">
        <v>545</v>
      </c>
      <c r="AS100" t="s">
        <v>557</v>
      </c>
      <c r="AT100" t="s">
        <v>550</v>
      </c>
      <c r="AU100" t="s">
        <v>563</v>
      </c>
      <c r="AV100" t="s">
        <v>548</v>
      </c>
      <c r="AW100" t="s">
        <v>573</v>
      </c>
      <c r="AX100" t="s">
        <v>572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578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7.71</v>
      </c>
      <c r="M3" s="72">
        <v>0</v>
      </c>
      <c r="N3" s="71">
        <v>-132</v>
      </c>
      <c r="O3" s="53">
        <v>-115</v>
      </c>
      <c r="P3" s="53">
        <v>0</v>
      </c>
      <c r="Q3" s="53">
        <v>0</v>
      </c>
      <c r="R3" s="53">
        <v>0</v>
      </c>
      <c r="S3" s="72">
        <v>0</v>
      </c>
      <c r="T3" t="s">
        <v>578</v>
      </c>
      <c r="U3" s="73">
        <v>-247</v>
      </c>
      <c r="V3" s="74">
        <v>7.71</v>
      </c>
      <c r="W3">
        <v>-132</v>
      </c>
      <c r="X3">
        <v>-115</v>
      </c>
      <c r="Y3">
        <v>0</v>
      </c>
      <c r="Z3">
        <v>7.71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7.52</v>
      </c>
      <c r="M4" s="74">
        <v>0</v>
      </c>
      <c r="N4" s="73">
        <v>-137</v>
      </c>
      <c r="O4" s="46">
        <v>-115</v>
      </c>
      <c r="P4" s="46">
        <v>0</v>
      </c>
      <c r="Q4" s="46">
        <v>0</v>
      </c>
      <c r="R4" s="46">
        <v>0</v>
      </c>
      <c r="S4" s="74">
        <v>0</v>
      </c>
      <c r="U4" s="73">
        <v>-252</v>
      </c>
      <c r="V4" s="74">
        <v>7.52</v>
      </c>
      <c r="W4">
        <v>-137</v>
      </c>
      <c r="X4">
        <v>-115</v>
      </c>
      <c r="Y4">
        <v>0</v>
      </c>
      <c r="Z4">
        <v>7.52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96.4</v>
      </c>
      <c r="I5" s="46">
        <v>0</v>
      </c>
      <c r="J5" s="46">
        <v>0</v>
      </c>
      <c r="K5" s="46">
        <v>0</v>
      </c>
      <c r="L5" s="46">
        <v>7.23</v>
      </c>
      <c r="M5" s="74">
        <v>0</v>
      </c>
      <c r="N5" s="73">
        <v>0</v>
      </c>
      <c r="O5" s="46">
        <v>-115</v>
      </c>
      <c r="P5" s="46">
        <v>0</v>
      </c>
      <c r="Q5" s="46">
        <v>0</v>
      </c>
      <c r="R5" s="46">
        <v>0</v>
      </c>
      <c r="S5" s="74">
        <v>0</v>
      </c>
      <c r="U5" s="73">
        <v>-115</v>
      </c>
      <c r="V5" s="74">
        <v>103.63</v>
      </c>
      <c r="W5">
        <v>96.4</v>
      </c>
      <c r="X5">
        <v>-115</v>
      </c>
      <c r="Y5">
        <v>0</v>
      </c>
      <c r="Z5">
        <v>7.23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97.36</v>
      </c>
      <c r="I6" s="46">
        <v>0</v>
      </c>
      <c r="J6" s="46">
        <v>0</v>
      </c>
      <c r="K6" s="46">
        <v>0</v>
      </c>
      <c r="L6" s="46">
        <v>6.56</v>
      </c>
      <c r="M6" s="74">
        <v>0</v>
      </c>
      <c r="N6" s="73">
        <v>0</v>
      </c>
      <c r="O6" s="46">
        <v>-115</v>
      </c>
      <c r="P6" s="46">
        <v>0</v>
      </c>
      <c r="Q6" s="46">
        <v>0</v>
      </c>
      <c r="R6" s="46">
        <v>0</v>
      </c>
      <c r="S6" s="74">
        <v>0</v>
      </c>
      <c r="U6" s="73">
        <v>-115</v>
      </c>
      <c r="V6" s="74">
        <v>103.92</v>
      </c>
      <c r="W6">
        <v>97.36</v>
      </c>
      <c r="X6">
        <v>-115</v>
      </c>
      <c r="Y6">
        <v>0</v>
      </c>
      <c r="Z6">
        <v>6.56</v>
      </c>
      <c r="AA6">
        <v>0</v>
      </c>
      <c r="AB6">
        <v>0</v>
      </c>
      <c r="AC6">
        <v>0</v>
      </c>
    </row>
    <row r="7" spans="1:29">
      <c r="G7" t="s">
        <v>49</v>
      </c>
      <c r="H7" s="73">
        <v>51.09</v>
      </c>
      <c r="I7" s="46">
        <v>0</v>
      </c>
      <c r="J7" s="46">
        <v>14.46</v>
      </c>
      <c r="K7" s="46">
        <v>0</v>
      </c>
      <c r="L7" s="46">
        <v>6.27</v>
      </c>
      <c r="M7" s="74">
        <v>0</v>
      </c>
      <c r="N7" s="73">
        <v>0</v>
      </c>
      <c r="O7" s="46">
        <v>-101</v>
      </c>
      <c r="P7" s="46">
        <v>0</v>
      </c>
      <c r="Q7" s="46">
        <v>0</v>
      </c>
      <c r="R7" s="46">
        <v>0</v>
      </c>
      <c r="S7" s="74">
        <v>0</v>
      </c>
      <c r="U7" s="73">
        <v>-101</v>
      </c>
      <c r="V7" s="74">
        <v>71.819999999999993</v>
      </c>
      <c r="W7">
        <v>51.09</v>
      </c>
      <c r="X7">
        <v>-101</v>
      </c>
      <c r="Y7">
        <v>0</v>
      </c>
      <c r="Z7">
        <v>6.27</v>
      </c>
      <c r="AA7">
        <v>0</v>
      </c>
      <c r="AB7">
        <v>0</v>
      </c>
      <c r="AC7">
        <v>14.46</v>
      </c>
    </row>
    <row r="8" spans="1:29">
      <c r="G8" t="s">
        <v>50</v>
      </c>
      <c r="H8" s="73">
        <v>39.53</v>
      </c>
      <c r="I8" s="46">
        <v>0</v>
      </c>
      <c r="J8" s="46">
        <v>14.46</v>
      </c>
      <c r="K8" s="46">
        <v>0</v>
      </c>
      <c r="L8" s="46">
        <v>5.59</v>
      </c>
      <c r="M8" s="74">
        <v>0</v>
      </c>
      <c r="N8" s="73">
        <v>0</v>
      </c>
      <c r="O8" s="46">
        <v>-76</v>
      </c>
      <c r="P8" s="46">
        <v>0</v>
      </c>
      <c r="Q8" s="46">
        <v>0</v>
      </c>
      <c r="R8" s="46">
        <v>0</v>
      </c>
      <c r="S8" s="74">
        <v>0</v>
      </c>
      <c r="U8" s="73">
        <v>-76</v>
      </c>
      <c r="V8" s="74">
        <v>59.58</v>
      </c>
      <c r="W8">
        <v>39.53</v>
      </c>
      <c r="X8">
        <v>-76</v>
      </c>
      <c r="Y8">
        <v>0</v>
      </c>
      <c r="Z8">
        <v>5.59</v>
      </c>
      <c r="AA8">
        <v>0</v>
      </c>
      <c r="AB8">
        <v>0</v>
      </c>
      <c r="AC8">
        <v>14.46</v>
      </c>
    </row>
    <row r="9" spans="1:29">
      <c r="G9" t="s">
        <v>51</v>
      </c>
      <c r="H9" s="73">
        <v>15.43</v>
      </c>
      <c r="I9" s="46">
        <v>0</v>
      </c>
      <c r="J9" s="46">
        <v>0</v>
      </c>
      <c r="K9" s="46">
        <v>0</v>
      </c>
      <c r="L9" s="46">
        <v>5.59</v>
      </c>
      <c r="M9" s="74">
        <v>0</v>
      </c>
      <c r="N9" s="73">
        <v>0</v>
      </c>
      <c r="O9" s="46">
        <v>-86</v>
      </c>
      <c r="P9" s="46">
        <v>0</v>
      </c>
      <c r="Q9" s="46">
        <v>0</v>
      </c>
      <c r="R9" s="46">
        <v>0</v>
      </c>
      <c r="S9" s="74">
        <v>0</v>
      </c>
      <c r="U9" s="73">
        <v>-86</v>
      </c>
      <c r="V9" s="74">
        <v>21.02</v>
      </c>
      <c r="W9">
        <v>15.43</v>
      </c>
      <c r="X9">
        <v>-86</v>
      </c>
      <c r="Y9">
        <v>0</v>
      </c>
      <c r="Z9">
        <v>5.59</v>
      </c>
      <c r="AA9">
        <v>0</v>
      </c>
      <c r="AB9">
        <v>0</v>
      </c>
      <c r="AC9">
        <v>0</v>
      </c>
    </row>
    <row r="10" spans="1:29">
      <c r="G10" t="s">
        <v>52</v>
      </c>
      <c r="H10" s="73">
        <v>23.14</v>
      </c>
      <c r="I10" s="46">
        <v>0</v>
      </c>
      <c r="J10" s="46">
        <v>0</v>
      </c>
      <c r="K10" s="46">
        <v>0</v>
      </c>
      <c r="L10" s="46">
        <v>5.59</v>
      </c>
      <c r="M10" s="74">
        <v>0</v>
      </c>
      <c r="N10" s="73">
        <v>0</v>
      </c>
      <c r="O10" s="46">
        <v>-83</v>
      </c>
      <c r="P10" s="46">
        <v>0</v>
      </c>
      <c r="Q10" s="46">
        <v>0</v>
      </c>
      <c r="R10" s="46">
        <v>0</v>
      </c>
      <c r="S10" s="74">
        <v>0</v>
      </c>
      <c r="U10" s="73">
        <v>-83</v>
      </c>
      <c r="V10" s="74">
        <v>28.73</v>
      </c>
      <c r="W10">
        <v>23.14</v>
      </c>
      <c r="X10">
        <v>-83</v>
      </c>
      <c r="Y10">
        <v>0</v>
      </c>
      <c r="Z10">
        <v>5.59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35.67</v>
      </c>
      <c r="I11" s="46">
        <v>0</v>
      </c>
      <c r="J11" s="46">
        <v>0</v>
      </c>
      <c r="K11" s="46">
        <v>0</v>
      </c>
      <c r="L11" s="46">
        <v>5.59</v>
      </c>
      <c r="M11" s="74">
        <v>0</v>
      </c>
      <c r="N11" s="73">
        <v>0</v>
      </c>
      <c r="O11" s="46">
        <v>-80</v>
      </c>
      <c r="P11" s="46">
        <v>-20</v>
      </c>
      <c r="Q11" s="46">
        <v>0</v>
      </c>
      <c r="R11" s="46">
        <v>0</v>
      </c>
      <c r="S11" s="74">
        <v>0</v>
      </c>
      <c r="U11" s="73">
        <v>-100</v>
      </c>
      <c r="V11" s="74">
        <v>41.26</v>
      </c>
      <c r="W11">
        <v>35.67</v>
      </c>
      <c r="X11">
        <v>-80</v>
      </c>
      <c r="Y11">
        <v>0</v>
      </c>
      <c r="Z11">
        <v>5.59</v>
      </c>
      <c r="AA11">
        <v>0</v>
      </c>
      <c r="AB11">
        <v>0</v>
      </c>
      <c r="AC11">
        <v>-20</v>
      </c>
    </row>
    <row r="12" spans="1:29">
      <c r="G12" t="s">
        <v>54</v>
      </c>
      <c r="H12" s="73">
        <v>38.56</v>
      </c>
      <c r="I12" s="46">
        <v>0</v>
      </c>
      <c r="J12" s="46">
        <v>0</v>
      </c>
      <c r="K12" s="46">
        <v>0</v>
      </c>
      <c r="L12" s="46">
        <v>5.59</v>
      </c>
      <c r="M12" s="74">
        <v>0</v>
      </c>
      <c r="N12" s="73">
        <v>0</v>
      </c>
      <c r="O12" s="46">
        <v>-74</v>
      </c>
      <c r="P12" s="46">
        <v>-20</v>
      </c>
      <c r="Q12" s="46">
        <v>0</v>
      </c>
      <c r="R12" s="46">
        <v>0</v>
      </c>
      <c r="S12" s="74">
        <v>0</v>
      </c>
      <c r="U12" s="73">
        <v>-94</v>
      </c>
      <c r="V12" s="74">
        <v>44.15</v>
      </c>
      <c r="W12">
        <v>38.56</v>
      </c>
      <c r="X12">
        <v>-74</v>
      </c>
      <c r="Y12">
        <v>0</v>
      </c>
      <c r="Z12">
        <v>5.59</v>
      </c>
      <c r="AA12">
        <v>0</v>
      </c>
      <c r="AB12">
        <v>0</v>
      </c>
      <c r="AC12">
        <v>-20</v>
      </c>
    </row>
    <row r="13" spans="1:29">
      <c r="G13" t="s">
        <v>55</v>
      </c>
      <c r="H13" s="73">
        <v>26.03</v>
      </c>
      <c r="I13" s="46">
        <v>0</v>
      </c>
      <c r="J13" s="46">
        <v>0</v>
      </c>
      <c r="K13" s="46">
        <v>0</v>
      </c>
      <c r="L13" s="46">
        <v>5.59</v>
      </c>
      <c r="M13" s="74">
        <v>0</v>
      </c>
      <c r="N13" s="73">
        <v>0</v>
      </c>
      <c r="O13" s="46">
        <v>-65</v>
      </c>
      <c r="P13" s="46">
        <v>-20</v>
      </c>
      <c r="Q13" s="46">
        <v>0</v>
      </c>
      <c r="R13" s="46">
        <v>0</v>
      </c>
      <c r="S13" s="74">
        <v>0</v>
      </c>
      <c r="U13" s="73">
        <v>-86.5</v>
      </c>
      <c r="V13" s="74">
        <v>31.62</v>
      </c>
      <c r="W13">
        <v>26.03</v>
      </c>
      <c r="X13">
        <v>-65</v>
      </c>
      <c r="Y13">
        <v>-1.5</v>
      </c>
      <c r="Z13">
        <v>5.59</v>
      </c>
      <c r="AA13">
        <v>0</v>
      </c>
      <c r="AB13">
        <v>0</v>
      </c>
      <c r="AC13">
        <v>-20</v>
      </c>
    </row>
    <row r="14" spans="1:29">
      <c r="G14" t="s">
        <v>56</v>
      </c>
      <c r="H14" s="73">
        <v>28.92</v>
      </c>
      <c r="I14" s="46">
        <v>0</v>
      </c>
      <c r="J14" s="46">
        <v>0</v>
      </c>
      <c r="K14" s="46">
        <v>0</v>
      </c>
      <c r="L14" s="46">
        <v>5.59</v>
      </c>
      <c r="M14" s="74">
        <v>0</v>
      </c>
      <c r="N14" s="73">
        <v>0</v>
      </c>
      <c r="O14" s="46">
        <v>-60</v>
      </c>
      <c r="P14" s="46">
        <v>-20</v>
      </c>
      <c r="Q14" s="46">
        <v>0</v>
      </c>
      <c r="R14" s="46">
        <v>0</v>
      </c>
      <c r="S14" s="74">
        <v>0</v>
      </c>
      <c r="U14" s="73">
        <v>-81.5</v>
      </c>
      <c r="V14" s="74">
        <v>34.51</v>
      </c>
      <c r="W14">
        <v>28.92</v>
      </c>
      <c r="X14">
        <v>-60</v>
      </c>
      <c r="Y14">
        <v>-1.5</v>
      </c>
      <c r="Z14">
        <v>5.59</v>
      </c>
      <c r="AA14">
        <v>0</v>
      </c>
      <c r="AB14">
        <v>0</v>
      </c>
      <c r="AC14">
        <v>-20</v>
      </c>
    </row>
    <row r="15" spans="1:29">
      <c r="G15" t="s">
        <v>57</v>
      </c>
      <c r="H15" s="73">
        <v>52.06</v>
      </c>
      <c r="I15" s="46">
        <v>0</v>
      </c>
      <c r="J15" s="46">
        <v>0</v>
      </c>
      <c r="K15" s="46">
        <v>0</v>
      </c>
      <c r="L15" s="46">
        <v>5.3</v>
      </c>
      <c r="M15" s="74">
        <v>0</v>
      </c>
      <c r="N15" s="73">
        <v>0</v>
      </c>
      <c r="O15" s="46">
        <v>-53</v>
      </c>
      <c r="P15" s="46">
        <v>-20</v>
      </c>
      <c r="Q15" s="46">
        <v>0</v>
      </c>
      <c r="R15" s="46">
        <v>0</v>
      </c>
      <c r="S15" s="74">
        <v>0</v>
      </c>
      <c r="U15" s="73">
        <v>-74.5</v>
      </c>
      <c r="V15" s="74">
        <v>57.36</v>
      </c>
      <c r="W15">
        <v>52.06</v>
      </c>
      <c r="X15">
        <v>-53</v>
      </c>
      <c r="Y15">
        <v>-1.5</v>
      </c>
      <c r="Z15">
        <v>5.3</v>
      </c>
      <c r="AA15">
        <v>0</v>
      </c>
      <c r="AB15">
        <v>0</v>
      </c>
      <c r="AC15">
        <v>-20</v>
      </c>
    </row>
    <row r="16" spans="1:29">
      <c r="G16" t="s">
        <v>58</v>
      </c>
      <c r="H16" s="73">
        <v>48.2</v>
      </c>
      <c r="I16" s="46">
        <v>0</v>
      </c>
      <c r="J16" s="46">
        <v>0</v>
      </c>
      <c r="K16" s="46">
        <v>0</v>
      </c>
      <c r="L16" s="46">
        <v>5.3</v>
      </c>
      <c r="M16" s="74">
        <v>0</v>
      </c>
      <c r="N16" s="73">
        <v>0</v>
      </c>
      <c r="O16" s="46">
        <v>-53</v>
      </c>
      <c r="P16" s="46">
        <v>-20</v>
      </c>
      <c r="Q16" s="46">
        <v>0</v>
      </c>
      <c r="R16" s="46">
        <v>0</v>
      </c>
      <c r="S16" s="74">
        <v>0</v>
      </c>
      <c r="U16" s="73">
        <v>-74.5</v>
      </c>
      <c r="V16" s="74">
        <v>53.5</v>
      </c>
      <c r="W16">
        <v>48.2</v>
      </c>
      <c r="X16">
        <v>-53</v>
      </c>
      <c r="Y16">
        <v>-1.5</v>
      </c>
      <c r="Z16">
        <v>5.3</v>
      </c>
      <c r="AA16">
        <v>0</v>
      </c>
      <c r="AB16">
        <v>0</v>
      </c>
      <c r="AC16">
        <v>-20</v>
      </c>
    </row>
    <row r="17" spans="7:29">
      <c r="G17" t="s">
        <v>59</v>
      </c>
      <c r="H17" s="73">
        <v>50.13</v>
      </c>
      <c r="I17" s="46">
        <v>0</v>
      </c>
      <c r="J17" s="46">
        <v>0</v>
      </c>
      <c r="K17" s="46">
        <v>0</v>
      </c>
      <c r="L17" s="46">
        <v>5.3</v>
      </c>
      <c r="M17" s="74">
        <v>0</v>
      </c>
      <c r="N17" s="73">
        <v>0</v>
      </c>
      <c r="O17" s="46">
        <v>-47</v>
      </c>
      <c r="P17" s="46">
        <v>-25</v>
      </c>
      <c r="Q17" s="46">
        <v>0</v>
      </c>
      <c r="R17" s="46">
        <v>0</v>
      </c>
      <c r="S17" s="74">
        <v>0</v>
      </c>
      <c r="U17" s="73">
        <v>-73.5</v>
      </c>
      <c r="V17" s="74">
        <v>55.43</v>
      </c>
      <c r="W17">
        <v>50.13</v>
      </c>
      <c r="X17">
        <v>-47</v>
      </c>
      <c r="Y17">
        <v>-1.5</v>
      </c>
      <c r="Z17">
        <v>5.3</v>
      </c>
      <c r="AA17">
        <v>0</v>
      </c>
      <c r="AB17">
        <v>0</v>
      </c>
      <c r="AC17">
        <v>-25</v>
      </c>
    </row>
    <row r="18" spans="7:29">
      <c r="G18" t="s">
        <v>60</v>
      </c>
      <c r="H18" s="73">
        <v>54.95</v>
      </c>
      <c r="I18" s="46">
        <v>0</v>
      </c>
      <c r="J18" s="46">
        <v>0</v>
      </c>
      <c r="K18" s="46">
        <v>0</v>
      </c>
      <c r="L18" s="46">
        <v>5.3</v>
      </c>
      <c r="M18" s="74">
        <v>0</v>
      </c>
      <c r="N18" s="73">
        <v>0</v>
      </c>
      <c r="O18" s="46">
        <v>-45</v>
      </c>
      <c r="P18" s="46">
        <v>-20</v>
      </c>
      <c r="Q18" s="46">
        <v>0</v>
      </c>
      <c r="R18" s="46">
        <v>0</v>
      </c>
      <c r="S18" s="74">
        <v>0</v>
      </c>
      <c r="U18" s="73">
        <v>-66.5</v>
      </c>
      <c r="V18" s="74">
        <v>60.25</v>
      </c>
      <c r="W18">
        <v>54.95</v>
      </c>
      <c r="X18">
        <v>-45</v>
      </c>
      <c r="Y18">
        <v>-1.5</v>
      </c>
      <c r="Z18">
        <v>5.3</v>
      </c>
      <c r="AA18">
        <v>0</v>
      </c>
      <c r="AB18">
        <v>0</v>
      </c>
      <c r="AC18">
        <v>-20</v>
      </c>
    </row>
    <row r="19" spans="7:29">
      <c r="G19" t="s">
        <v>61</v>
      </c>
      <c r="H19" s="73">
        <v>60.73</v>
      </c>
      <c r="I19" s="46">
        <v>0</v>
      </c>
      <c r="J19" s="46">
        <v>0</v>
      </c>
      <c r="K19" s="46">
        <v>0</v>
      </c>
      <c r="L19" s="46">
        <v>5.3</v>
      </c>
      <c r="M19" s="74">
        <v>0</v>
      </c>
      <c r="N19" s="73">
        <v>0</v>
      </c>
      <c r="O19" s="46">
        <v>-45</v>
      </c>
      <c r="P19" s="46">
        <v>-20</v>
      </c>
      <c r="Q19" s="46">
        <v>0</v>
      </c>
      <c r="R19" s="46">
        <v>0</v>
      </c>
      <c r="S19" s="74">
        <v>0</v>
      </c>
      <c r="U19" s="73">
        <v>-66.5</v>
      </c>
      <c r="V19" s="74">
        <v>66.03</v>
      </c>
      <c r="W19">
        <v>60.73</v>
      </c>
      <c r="X19">
        <v>-45</v>
      </c>
      <c r="Y19">
        <v>-1.5</v>
      </c>
      <c r="Z19">
        <v>5.3</v>
      </c>
      <c r="AA19">
        <v>0</v>
      </c>
      <c r="AB19">
        <v>0</v>
      </c>
      <c r="AC19">
        <v>-20</v>
      </c>
    </row>
    <row r="20" spans="7:29">
      <c r="G20" t="s">
        <v>62</v>
      </c>
      <c r="H20" s="73">
        <v>53.02</v>
      </c>
      <c r="I20" s="46">
        <v>0</v>
      </c>
      <c r="J20" s="46">
        <v>0</v>
      </c>
      <c r="K20" s="46">
        <v>0</v>
      </c>
      <c r="L20" s="46">
        <v>5.69</v>
      </c>
      <c r="M20" s="74">
        <v>0</v>
      </c>
      <c r="N20" s="73">
        <v>0</v>
      </c>
      <c r="O20" s="46">
        <v>-54</v>
      </c>
      <c r="P20" s="46">
        <v>-20</v>
      </c>
      <c r="Q20" s="46">
        <v>0</v>
      </c>
      <c r="R20" s="46">
        <v>0</v>
      </c>
      <c r="S20" s="74">
        <v>0</v>
      </c>
      <c r="U20" s="73">
        <v>-75.5</v>
      </c>
      <c r="V20" s="74">
        <v>58.71</v>
      </c>
      <c r="W20">
        <v>53.02</v>
      </c>
      <c r="X20">
        <v>-54</v>
      </c>
      <c r="Y20">
        <v>-1.5</v>
      </c>
      <c r="Z20">
        <v>5.69</v>
      </c>
      <c r="AA20">
        <v>0</v>
      </c>
      <c r="AB20">
        <v>0</v>
      </c>
      <c r="AC20">
        <v>-20</v>
      </c>
    </row>
    <row r="21" spans="7:29">
      <c r="G21" t="s">
        <v>63</v>
      </c>
      <c r="H21" s="73">
        <v>54.94</v>
      </c>
      <c r="I21" s="46">
        <v>0</v>
      </c>
      <c r="J21" s="46">
        <v>0</v>
      </c>
      <c r="K21" s="46">
        <v>0</v>
      </c>
      <c r="L21" s="46">
        <v>6.56</v>
      </c>
      <c r="M21" s="74">
        <v>0</v>
      </c>
      <c r="N21" s="73">
        <v>0</v>
      </c>
      <c r="O21" s="46">
        <v>-63</v>
      </c>
      <c r="P21" s="46">
        <v>-20</v>
      </c>
      <c r="Q21" s="46">
        <v>0</v>
      </c>
      <c r="R21" s="46">
        <v>0</v>
      </c>
      <c r="S21" s="74">
        <v>0</v>
      </c>
      <c r="U21" s="73">
        <v>-84.5</v>
      </c>
      <c r="V21" s="74">
        <v>61.5</v>
      </c>
      <c r="W21">
        <v>54.94</v>
      </c>
      <c r="X21">
        <v>-63</v>
      </c>
      <c r="Y21">
        <v>-1.5</v>
      </c>
      <c r="Z21">
        <v>6.56</v>
      </c>
      <c r="AA21">
        <v>0</v>
      </c>
      <c r="AB21">
        <v>0</v>
      </c>
      <c r="AC21">
        <v>-20</v>
      </c>
    </row>
    <row r="22" spans="7:29">
      <c r="G22" t="s">
        <v>64</v>
      </c>
      <c r="H22" s="73">
        <v>55.91</v>
      </c>
      <c r="I22" s="46">
        <v>0</v>
      </c>
      <c r="J22" s="46">
        <v>0</v>
      </c>
      <c r="K22" s="46">
        <v>0</v>
      </c>
      <c r="L22" s="46">
        <v>6.56</v>
      </c>
      <c r="M22" s="74">
        <v>0</v>
      </c>
      <c r="N22" s="73">
        <v>0</v>
      </c>
      <c r="O22" s="46">
        <v>-62</v>
      </c>
      <c r="P22" s="46">
        <v>-20</v>
      </c>
      <c r="Q22" s="46">
        <v>0</v>
      </c>
      <c r="R22" s="46">
        <v>0</v>
      </c>
      <c r="S22" s="74">
        <v>0</v>
      </c>
      <c r="U22" s="73">
        <v>-83.5</v>
      </c>
      <c r="V22" s="74">
        <v>62.47</v>
      </c>
      <c r="W22">
        <v>55.91</v>
      </c>
      <c r="X22">
        <v>-62</v>
      </c>
      <c r="Y22">
        <v>-1.5</v>
      </c>
      <c r="Z22">
        <v>6.56</v>
      </c>
      <c r="AA22">
        <v>0</v>
      </c>
      <c r="AB22">
        <v>0</v>
      </c>
      <c r="AC22">
        <v>-20</v>
      </c>
    </row>
    <row r="23" spans="7:29">
      <c r="G23" t="s">
        <v>65</v>
      </c>
      <c r="H23" s="73">
        <v>29.88</v>
      </c>
      <c r="I23" s="46">
        <v>0</v>
      </c>
      <c r="J23" s="46">
        <v>0</v>
      </c>
      <c r="K23" s="46">
        <v>0</v>
      </c>
      <c r="L23" s="46">
        <v>6.56</v>
      </c>
      <c r="M23" s="74">
        <v>0</v>
      </c>
      <c r="N23" s="73">
        <v>0</v>
      </c>
      <c r="O23" s="46">
        <v>-68</v>
      </c>
      <c r="P23" s="46">
        <v>-20</v>
      </c>
      <c r="Q23" s="46">
        <v>0</v>
      </c>
      <c r="R23" s="46">
        <v>0</v>
      </c>
      <c r="S23" s="74">
        <v>0</v>
      </c>
      <c r="U23" s="73">
        <v>-89.5</v>
      </c>
      <c r="V23" s="74">
        <v>36.44</v>
      </c>
      <c r="W23">
        <v>29.88</v>
      </c>
      <c r="X23">
        <v>-68</v>
      </c>
      <c r="Y23">
        <v>-1.5</v>
      </c>
      <c r="Z23">
        <v>6.56</v>
      </c>
      <c r="AA23">
        <v>0</v>
      </c>
      <c r="AB23">
        <v>0</v>
      </c>
      <c r="AC23">
        <v>-20</v>
      </c>
    </row>
    <row r="24" spans="7:29">
      <c r="G24" t="s">
        <v>66</v>
      </c>
      <c r="H24" s="73">
        <v>25.06</v>
      </c>
      <c r="I24" s="46">
        <v>0</v>
      </c>
      <c r="J24" s="46">
        <v>0</v>
      </c>
      <c r="K24" s="46">
        <v>0</v>
      </c>
      <c r="L24" s="46">
        <v>6.56</v>
      </c>
      <c r="M24" s="74">
        <v>0</v>
      </c>
      <c r="N24" s="73">
        <v>0</v>
      </c>
      <c r="O24" s="46">
        <v>-69</v>
      </c>
      <c r="P24" s="46">
        <v>-20</v>
      </c>
      <c r="Q24" s="46">
        <v>0</v>
      </c>
      <c r="R24" s="46">
        <v>0</v>
      </c>
      <c r="S24" s="74">
        <v>0</v>
      </c>
      <c r="U24" s="73">
        <v>-90.5</v>
      </c>
      <c r="V24" s="74">
        <v>31.62</v>
      </c>
      <c r="W24">
        <v>25.06</v>
      </c>
      <c r="X24">
        <v>-69</v>
      </c>
      <c r="Y24">
        <v>-1.5</v>
      </c>
      <c r="Z24">
        <v>6.56</v>
      </c>
      <c r="AA24">
        <v>0</v>
      </c>
      <c r="AB24">
        <v>0</v>
      </c>
      <c r="AC24">
        <v>-20</v>
      </c>
    </row>
    <row r="25" spans="7:29">
      <c r="G25" t="s">
        <v>67</v>
      </c>
      <c r="H25" s="73">
        <v>26.99</v>
      </c>
      <c r="I25" s="46">
        <v>0</v>
      </c>
      <c r="J25" s="46">
        <v>0</v>
      </c>
      <c r="K25" s="46">
        <v>0</v>
      </c>
      <c r="L25" s="46">
        <v>6.75</v>
      </c>
      <c r="M25" s="74">
        <v>0.1</v>
      </c>
      <c r="N25" s="73">
        <v>0</v>
      </c>
      <c r="O25" s="46">
        <v>-49</v>
      </c>
      <c r="P25" s="46">
        <v>-20</v>
      </c>
      <c r="Q25" s="46">
        <v>0</v>
      </c>
      <c r="R25" s="46">
        <v>0</v>
      </c>
      <c r="S25" s="74">
        <v>0</v>
      </c>
      <c r="U25" s="73">
        <v>-70</v>
      </c>
      <c r="V25" s="74">
        <v>33.840000000000003</v>
      </c>
      <c r="W25">
        <v>26.99</v>
      </c>
      <c r="X25">
        <v>-49</v>
      </c>
      <c r="Y25">
        <v>-1</v>
      </c>
      <c r="Z25">
        <v>6.75</v>
      </c>
      <c r="AA25">
        <v>0</v>
      </c>
      <c r="AB25">
        <v>0.1</v>
      </c>
      <c r="AC25">
        <v>-20</v>
      </c>
    </row>
    <row r="26" spans="7:29">
      <c r="G26" t="s">
        <v>68</v>
      </c>
      <c r="H26" s="73">
        <v>22.18</v>
      </c>
      <c r="I26" s="46">
        <v>0</v>
      </c>
      <c r="J26" s="46">
        <v>0</v>
      </c>
      <c r="K26" s="46">
        <v>0</v>
      </c>
      <c r="L26" s="46">
        <v>8.48</v>
      </c>
      <c r="M26" s="74">
        <v>0</v>
      </c>
      <c r="N26" s="73">
        <v>0</v>
      </c>
      <c r="O26" s="46">
        <v>-46</v>
      </c>
      <c r="P26" s="46">
        <v>-90</v>
      </c>
      <c r="Q26" s="46">
        <v>0</v>
      </c>
      <c r="R26" s="46">
        <v>0</v>
      </c>
      <c r="S26" s="74">
        <v>0</v>
      </c>
      <c r="U26" s="73">
        <v>-137</v>
      </c>
      <c r="V26" s="74">
        <v>30.66</v>
      </c>
      <c r="W26">
        <v>22.18</v>
      </c>
      <c r="X26">
        <v>-46</v>
      </c>
      <c r="Y26">
        <v>-1</v>
      </c>
      <c r="Z26">
        <v>8.48</v>
      </c>
      <c r="AA26">
        <v>0</v>
      </c>
      <c r="AB26">
        <v>0</v>
      </c>
      <c r="AC26">
        <v>-90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9.4499999999999993</v>
      </c>
      <c r="M27" s="74">
        <v>0</v>
      </c>
      <c r="N27" s="73">
        <v>-11</v>
      </c>
      <c r="O27" s="46">
        <v>-41</v>
      </c>
      <c r="P27" s="46">
        <v>-40</v>
      </c>
      <c r="Q27" s="46">
        <v>0</v>
      </c>
      <c r="R27" s="46">
        <v>0</v>
      </c>
      <c r="S27" s="74">
        <v>0</v>
      </c>
      <c r="U27" s="73">
        <v>-93</v>
      </c>
      <c r="V27" s="74">
        <v>9.4499999999999993</v>
      </c>
      <c r="W27">
        <v>-11</v>
      </c>
      <c r="X27">
        <v>-41</v>
      </c>
      <c r="Y27">
        <v>-1</v>
      </c>
      <c r="Z27">
        <v>9.4499999999999993</v>
      </c>
      <c r="AA27">
        <v>0</v>
      </c>
      <c r="AB27">
        <v>0</v>
      </c>
      <c r="AC27">
        <v>-40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10.41</v>
      </c>
      <c r="M28" s="74">
        <v>0.1</v>
      </c>
      <c r="N28" s="73">
        <v>-16</v>
      </c>
      <c r="O28" s="46">
        <v>-40</v>
      </c>
      <c r="P28" s="46">
        <v>-80</v>
      </c>
      <c r="Q28" s="46">
        <v>0</v>
      </c>
      <c r="R28" s="46">
        <v>0</v>
      </c>
      <c r="S28" s="74">
        <v>0</v>
      </c>
      <c r="U28" s="73">
        <v>-137</v>
      </c>
      <c r="V28" s="74">
        <v>10.51</v>
      </c>
      <c r="W28">
        <v>-16</v>
      </c>
      <c r="X28">
        <v>-40</v>
      </c>
      <c r="Y28">
        <v>-1</v>
      </c>
      <c r="Z28">
        <v>10.41</v>
      </c>
      <c r="AA28">
        <v>0</v>
      </c>
      <c r="AB28">
        <v>0.1</v>
      </c>
      <c r="AC28">
        <v>-80</v>
      </c>
    </row>
    <row r="29" spans="7:29">
      <c r="G29" t="s">
        <v>71</v>
      </c>
      <c r="H29" s="73">
        <v>26.99</v>
      </c>
      <c r="I29" s="46">
        <v>0</v>
      </c>
      <c r="J29" s="46">
        <v>0</v>
      </c>
      <c r="K29" s="46">
        <v>0</v>
      </c>
      <c r="L29" s="46">
        <v>11.57</v>
      </c>
      <c r="M29" s="74">
        <v>0.1</v>
      </c>
      <c r="N29" s="73">
        <v>0</v>
      </c>
      <c r="O29" s="46">
        <v>-20</v>
      </c>
      <c r="P29" s="46">
        <v>-40</v>
      </c>
      <c r="Q29" s="46">
        <v>0</v>
      </c>
      <c r="R29" s="46">
        <v>0</v>
      </c>
      <c r="S29" s="74">
        <v>0</v>
      </c>
      <c r="U29" s="73">
        <v>-61</v>
      </c>
      <c r="V29" s="74">
        <v>38.659999999999997</v>
      </c>
      <c r="W29">
        <v>26.99</v>
      </c>
      <c r="X29">
        <v>-20</v>
      </c>
      <c r="Y29">
        <v>-1</v>
      </c>
      <c r="Z29">
        <v>11.57</v>
      </c>
      <c r="AA29">
        <v>0</v>
      </c>
      <c r="AB29">
        <v>0.1</v>
      </c>
      <c r="AC29">
        <v>-40</v>
      </c>
    </row>
    <row r="30" spans="7:29">
      <c r="G30" t="s">
        <v>72</v>
      </c>
      <c r="H30" s="73">
        <v>37.6</v>
      </c>
      <c r="I30" s="46">
        <v>0</v>
      </c>
      <c r="J30" s="46">
        <v>0</v>
      </c>
      <c r="K30" s="46">
        <v>0</v>
      </c>
      <c r="L30" s="46">
        <v>12.34</v>
      </c>
      <c r="M30" s="74">
        <v>0</v>
      </c>
      <c r="N30" s="73">
        <v>0</v>
      </c>
      <c r="O30" s="46">
        <v>-102</v>
      </c>
      <c r="P30" s="46">
        <v>-45</v>
      </c>
      <c r="Q30" s="46">
        <v>0</v>
      </c>
      <c r="R30" s="46">
        <v>0</v>
      </c>
      <c r="S30" s="74">
        <v>0</v>
      </c>
      <c r="U30" s="73">
        <v>-148</v>
      </c>
      <c r="V30" s="74">
        <v>49.94</v>
      </c>
      <c r="W30">
        <v>37.6</v>
      </c>
      <c r="X30">
        <v>-102</v>
      </c>
      <c r="Y30">
        <v>-1</v>
      </c>
      <c r="Z30">
        <v>12.34</v>
      </c>
      <c r="AA30">
        <v>0</v>
      </c>
      <c r="AB30">
        <v>0</v>
      </c>
      <c r="AC30">
        <v>-45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0.96</v>
      </c>
      <c r="M31" s="74">
        <v>0.1</v>
      </c>
      <c r="N31" s="73">
        <v>0</v>
      </c>
      <c r="O31" s="46">
        <v>-88</v>
      </c>
      <c r="P31" s="46">
        <v>-50</v>
      </c>
      <c r="Q31" s="46">
        <v>0</v>
      </c>
      <c r="R31" s="46">
        <v>0</v>
      </c>
      <c r="S31" s="74">
        <v>0</v>
      </c>
      <c r="U31" s="73">
        <v>-139</v>
      </c>
      <c r="V31" s="74">
        <v>1.06</v>
      </c>
      <c r="W31">
        <v>0</v>
      </c>
      <c r="X31">
        <v>-88</v>
      </c>
      <c r="Y31">
        <v>-1</v>
      </c>
      <c r="Z31">
        <v>0.96</v>
      </c>
      <c r="AA31">
        <v>0</v>
      </c>
      <c r="AB31">
        <v>0.1</v>
      </c>
      <c r="AC31">
        <v>-50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0.96</v>
      </c>
      <c r="M32" s="74">
        <v>0</v>
      </c>
      <c r="N32" s="73">
        <v>-90</v>
      </c>
      <c r="O32" s="46">
        <v>-76</v>
      </c>
      <c r="P32" s="46">
        <v>-50</v>
      </c>
      <c r="Q32" s="46">
        <v>0</v>
      </c>
      <c r="R32" s="46">
        <v>0</v>
      </c>
      <c r="S32" s="74">
        <v>0</v>
      </c>
      <c r="U32" s="73">
        <v>-217</v>
      </c>
      <c r="V32" s="74">
        <v>0.96</v>
      </c>
      <c r="W32">
        <v>-90</v>
      </c>
      <c r="X32">
        <v>-76</v>
      </c>
      <c r="Y32">
        <v>-1</v>
      </c>
      <c r="Z32">
        <v>0.96</v>
      </c>
      <c r="AA32">
        <v>0</v>
      </c>
      <c r="AB32">
        <v>0</v>
      </c>
      <c r="AC32">
        <v>-50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2.89</v>
      </c>
      <c r="M33" s="74">
        <v>0.57999999999999996</v>
      </c>
      <c r="N33" s="73">
        <v>-31</v>
      </c>
      <c r="O33" s="46">
        <v>-81</v>
      </c>
      <c r="P33" s="46">
        <v>-20</v>
      </c>
      <c r="Q33" s="46">
        <v>0</v>
      </c>
      <c r="R33" s="46">
        <v>0</v>
      </c>
      <c r="S33" s="74">
        <v>0</v>
      </c>
      <c r="U33" s="73">
        <v>-133</v>
      </c>
      <c r="V33" s="74">
        <v>3.47</v>
      </c>
      <c r="W33">
        <v>-31</v>
      </c>
      <c r="X33">
        <v>-81</v>
      </c>
      <c r="Y33">
        <v>-1</v>
      </c>
      <c r="Z33">
        <v>2.89</v>
      </c>
      <c r="AA33">
        <v>0</v>
      </c>
      <c r="AB33">
        <v>0.57999999999999996</v>
      </c>
      <c r="AC33">
        <v>-20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6.74</v>
      </c>
      <c r="M34" s="74">
        <v>1.1599999999999999</v>
      </c>
      <c r="N34" s="73">
        <v>-17</v>
      </c>
      <c r="O34" s="46">
        <v>-96</v>
      </c>
      <c r="P34" s="46">
        <v>-25</v>
      </c>
      <c r="Q34" s="46">
        <v>0</v>
      </c>
      <c r="R34" s="46">
        <v>0</v>
      </c>
      <c r="S34" s="74">
        <v>0</v>
      </c>
      <c r="U34" s="73">
        <v>-139</v>
      </c>
      <c r="V34" s="74">
        <v>7.9</v>
      </c>
      <c r="W34">
        <v>-17</v>
      </c>
      <c r="X34">
        <v>-96</v>
      </c>
      <c r="Y34">
        <v>-1</v>
      </c>
      <c r="Z34">
        <v>6.74</v>
      </c>
      <c r="AA34">
        <v>0</v>
      </c>
      <c r="AB34">
        <v>1.1599999999999999</v>
      </c>
      <c r="AC34">
        <v>-25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4.82</v>
      </c>
      <c r="M35" s="74">
        <v>1.1599999999999999</v>
      </c>
      <c r="N35" s="73">
        <v>0</v>
      </c>
      <c r="O35" s="46">
        <v>-91</v>
      </c>
      <c r="P35" s="46">
        <v>-15</v>
      </c>
      <c r="Q35" s="46">
        <v>0</v>
      </c>
      <c r="R35" s="46">
        <v>0</v>
      </c>
      <c r="S35" s="74">
        <v>0</v>
      </c>
      <c r="U35" s="73">
        <v>-107</v>
      </c>
      <c r="V35" s="74">
        <v>5.98</v>
      </c>
      <c r="W35">
        <v>0</v>
      </c>
      <c r="X35">
        <v>-91</v>
      </c>
      <c r="Y35">
        <v>-1</v>
      </c>
      <c r="Z35">
        <v>4.82</v>
      </c>
      <c r="AA35">
        <v>0</v>
      </c>
      <c r="AB35">
        <v>1.1599999999999999</v>
      </c>
      <c r="AC35">
        <v>-15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8.68</v>
      </c>
      <c r="M36" s="74">
        <v>2.02</v>
      </c>
      <c r="N36" s="73">
        <v>-10</v>
      </c>
      <c r="O36" s="46">
        <v>-97</v>
      </c>
      <c r="P36" s="46">
        <v>-15</v>
      </c>
      <c r="Q36" s="46">
        <v>0</v>
      </c>
      <c r="R36" s="46">
        <v>0</v>
      </c>
      <c r="S36" s="74">
        <v>0</v>
      </c>
      <c r="U36" s="73">
        <v>-123</v>
      </c>
      <c r="V36" s="74">
        <v>10.7</v>
      </c>
      <c r="W36">
        <v>-10</v>
      </c>
      <c r="X36">
        <v>-97</v>
      </c>
      <c r="Y36">
        <v>-1</v>
      </c>
      <c r="Z36">
        <v>8.68</v>
      </c>
      <c r="AA36">
        <v>0</v>
      </c>
      <c r="AB36">
        <v>2.02</v>
      </c>
      <c r="AC36">
        <v>-15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8.68</v>
      </c>
      <c r="M37" s="74">
        <v>2.89</v>
      </c>
      <c r="N37" s="73">
        <v>-30</v>
      </c>
      <c r="O37" s="46">
        <v>-103</v>
      </c>
      <c r="P37" s="46">
        <v>-20</v>
      </c>
      <c r="Q37" s="46">
        <v>0</v>
      </c>
      <c r="R37" s="46">
        <v>0</v>
      </c>
      <c r="S37" s="74">
        <v>0</v>
      </c>
      <c r="U37" s="73">
        <v>-154</v>
      </c>
      <c r="V37" s="74">
        <v>11.57</v>
      </c>
      <c r="W37">
        <v>-30</v>
      </c>
      <c r="X37">
        <v>-103</v>
      </c>
      <c r="Y37">
        <v>-1</v>
      </c>
      <c r="Z37">
        <v>8.68</v>
      </c>
      <c r="AA37">
        <v>0</v>
      </c>
      <c r="AB37">
        <v>2.89</v>
      </c>
      <c r="AC37">
        <v>-20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7.71</v>
      </c>
      <c r="M38" s="74">
        <v>2.5099999999999998</v>
      </c>
      <c r="N38" s="73">
        <v>-11</v>
      </c>
      <c r="O38" s="46">
        <v>-110</v>
      </c>
      <c r="P38" s="46">
        <v>-20</v>
      </c>
      <c r="Q38" s="46">
        <v>0</v>
      </c>
      <c r="R38" s="46">
        <v>0</v>
      </c>
      <c r="S38" s="74">
        <v>0</v>
      </c>
      <c r="U38" s="73">
        <v>-142</v>
      </c>
      <c r="V38" s="74">
        <v>10.220000000000001</v>
      </c>
      <c r="W38">
        <v>-11</v>
      </c>
      <c r="X38">
        <v>-110</v>
      </c>
      <c r="Y38">
        <v>-1</v>
      </c>
      <c r="Z38">
        <v>7.71</v>
      </c>
      <c r="AA38">
        <v>0</v>
      </c>
      <c r="AB38">
        <v>2.5099999999999998</v>
      </c>
      <c r="AC38">
        <v>-20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7.71</v>
      </c>
      <c r="M39" s="74">
        <v>2.8</v>
      </c>
      <c r="N39" s="73">
        <v>-16</v>
      </c>
      <c r="O39" s="46">
        <v>-68</v>
      </c>
      <c r="P39" s="46">
        <v>-85</v>
      </c>
      <c r="Q39" s="46">
        <v>0</v>
      </c>
      <c r="R39" s="46">
        <v>0</v>
      </c>
      <c r="S39" s="74">
        <v>0</v>
      </c>
      <c r="U39" s="73">
        <v>-170</v>
      </c>
      <c r="V39" s="74">
        <v>10.51</v>
      </c>
      <c r="W39">
        <v>-16</v>
      </c>
      <c r="X39">
        <v>-68</v>
      </c>
      <c r="Y39">
        <v>-1</v>
      </c>
      <c r="Z39">
        <v>7.71</v>
      </c>
      <c r="AA39">
        <v>0</v>
      </c>
      <c r="AB39">
        <v>2.8</v>
      </c>
      <c r="AC39">
        <v>-85</v>
      </c>
    </row>
    <row r="40" spans="7:29">
      <c r="G40" t="s">
        <v>82</v>
      </c>
      <c r="H40" s="73">
        <v>11.58</v>
      </c>
      <c r="I40" s="46">
        <v>0</v>
      </c>
      <c r="J40" s="46">
        <v>0</v>
      </c>
      <c r="K40" s="46">
        <v>0</v>
      </c>
      <c r="L40" s="46">
        <v>5.78</v>
      </c>
      <c r="M40" s="74">
        <v>2.31</v>
      </c>
      <c r="N40" s="73">
        <v>0</v>
      </c>
      <c r="O40" s="46">
        <v>-48</v>
      </c>
      <c r="P40" s="46">
        <v>-50</v>
      </c>
      <c r="Q40" s="46">
        <v>0</v>
      </c>
      <c r="R40" s="46">
        <v>0</v>
      </c>
      <c r="S40" s="74">
        <v>0</v>
      </c>
      <c r="U40" s="73">
        <v>-99</v>
      </c>
      <c r="V40" s="74">
        <v>19.670000000000002</v>
      </c>
      <c r="W40">
        <v>11.58</v>
      </c>
      <c r="X40">
        <v>-48</v>
      </c>
      <c r="Y40">
        <v>-1</v>
      </c>
      <c r="Z40">
        <v>5.78</v>
      </c>
      <c r="AA40">
        <v>0</v>
      </c>
      <c r="AB40">
        <v>2.31</v>
      </c>
      <c r="AC40">
        <v>-50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6.27</v>
      </c>
      <c r="M41" s="74">
        <v>1.83</v>
      </c>
      <c r="N41" s="73">
        <v>-66</v>
      </c>
      <c r="O41" s="46">
        <v>-48</v>
      </c>
      <c r="P41" s="46">
        <v>-30</v>
      </c>
      <c r="Q41" s="46">
        <v>0</v>
      </c>
      <c r="R41" s="46">
        <v>0</v>
      </c>
      <c r="S41" s="74">
        <v>0</v>
      </c>
      <c r="U41" s="73">
        <v>-145</v>
      </c>
      <c r="V41" s="74">
        <v>8.1</v>
      </c>
      <c r="W41">
        <v>-66</v>
      </c>
      <c r="X41">
        <v>-48</v>
      </c>
      <c r="Y41">
        <v>-1</v>
      </c>
      <c r="Z41">
        <v>6.27</v>
      </c>
      <c r="AA41">
        <v>0</v>
      </c>
      <c r="AB41">
        <v>1.83</v>
      </c>
      <c r="AC41">
        <v>-30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5.78</v>
      </c>
      <c r="M42" s="74">
        <v>1.1599999999999999</v>
      </c>
      <c r="N42" s="73">
        <v>-38</v>
      </c>
      <c r="O42" s="46">
        <v>-50</v>
      </c>
      <c r="P42" s="46">
        <v>-30</v>
      </c>
      <c r="Q42" s="46">
        <v>0</v>
      </c>
      <c r="R42" s="46">
        <v>0</v>
      </c>
      <c r="S42" s="74">
        <v>0</v>
      </c>
      <c r="U42" s="73">
        <v>-119</v>
      </c>
      <c r="V42" s="74">
        <v>6.94</v>
      </c>
      <c r="W42">
        <v>-38</v>
      </c>
      <c r="X42">
        <v>-50</v>
      </c>
      <c r="Y42">
        <v>-1</v>
      </c>
      <c r="Z42">
        <v>5.78</v>
      </c>
      <c r="AA42">
        <v>0</v>
      </c>
      <c r="AB42">
        <v>1.1599999999999999</v>
      </c>
      <c r="AC42">
        <v>-30</v>
      </c>
    </row>
    <row r="43" spans="7:29">
      <c r="G43" t="s">
        <v>85</v>
      </c>
      <c r="H43" s="73">
        <v>35.67</v>
      </c>
      <c r="I43" s="46">
        <v>0</v>
      </c>
      <c r="J43" s="46">
        <v>0</v>
      </c>
      <c r="K43" s="46">
        <v>0</v>
      </c>
      <c r="L43" s="46">
        <v>7.71</v>
      </c>
      <c r="M43" s="74">
        <v>1.25</v>
      </c>
      <c r="N43" s="73">
        <v>0</v>
      </c>
      <c r="O43" s="46">
        <v>-76</v>
      </c>
      <c r="P43" s="46">
        <v>-20</v>
      </c>
      <c r="Q43" s="46">
        <v>0</v>
      </c>
      <c r="R43" s="46">
        <v>0</v>
      </c>
      <c r="S43" s="74">
        <v>0</v>
      </c>
      <c r="U43" s="73">
        <v>-97</v>
      </c>
      <c r="V43" s="74">
        <v>44.63</v>
      </c>
      <c r="W43">
        <v>35.67</v>
      </c>
      <c r="X43">
        <v>-76</v>
      </c>
      <c r="Y43">
        <v>-1</v>
      </c>
      <c r="Z43">
        <v>7.71</v>
      </c>
      <c r="AA43">
        <v>0</v>
      </c>
      <c r="AB43">
        <v>1.25</v>
      </c>
      <c r="AC43">
        <v>-20</v>
      </c>
    </row>
    <row r="44" spans="7:29">
      <c r="G44" t="s">
        <v>86</v>
      </c>
      <c r="H44" s="73">
        <v>49.17</v>
      </c>
      <c r="I44" s="46">
        <v>0</v>
      </c>
      <c r="J44" s="46">
        <v>0</v>
      </c>
      <c r="K44" s="46">
        <v>0</v>
      </c>
      <c r="L44" s="46">
        <v>7.71</v>
      </c>
      <c r="M44" s="74">
        <v>1.25</v>
      </c>
      <c r="N44" s="73">
        <v>0</v>
      </c>
      <c r="O44" s="46">
        <v>-82</v>
      </c>
      <c r="P44" s="46">
        <v>-20</v>
      </c>
      <c r="Q44" s="46">
        <v>0</v>
      </c>
      <c r="R44" s="46">
        <v>0</v>
      </c>
      <c r="S44" s="74">
        <v>0</v>
      </c>
      <c r="U44" s="73">
        <v>-103</v>
      </c>
      <c r="V44" s="74">
        <v>58.13</v>
      </c>
      <c r="W44">
        <v>49.17</v>
      </c>
      <c r="X44">
        <v>-82</v>
      </c>
      <c r="Y44">
        <v>-1</v>
      </c>
      <c r="Z44">
        <v>7.71</v>
      </c>
      <c r="AA44">
        <v>0</v>
      </c>
      <c r="AB44">
        <v>1.25</v>
      </c>
      <c r="AC44">
        <v>-20</v>
      </c>
    </row>
    <row r="45" spans="7:29">
      <c r="G45" t="s">
        <v>87</v>
      </c>
      <c r="H45" s="73">
        <v>67.48</v>
      </c>
      <c r="I45" s="46">
        <v>0</v>
      </c>
      <c r="J45" s="46">
        <v>0</v>
      </c>
      <c r="K45" s="46">
        <v>0</v>
      </c>
      <c r="L45" s="46">
        <v>5.78</v>
      </c>
      <c r="M45" s="74">
        <v>0</v>
      </c>
      <c r="N45" s="73">
        <v>0</v>
      </c>
      <c r="O45" s="46">
        <v>-20</v>
      </c>
      <c r="P45" s="46">
        <v>-30</v>
      </c>
      <c r="Q45" s="46">
        <v>0</v>
      </c>
      <c r="R45" s="46">
        <v>0</v>
      </c>
      <c r="S45" s="74">
        <v>0</v>
      </c>
      <c r="U45" s="73">
        <v>-51</v>
      </c>
      <c r="V45" s="74">
        <v>73.260000000000005</v>
      </c>
      <c r="W45">
        <v>67.48</v>
      </c>
      <c r="X45">
        <v>-20</v>
      </c>
      <c r="Y45">
        <v>-1</v>
      </c>
      <c r="Z45">
        <v>5.78</v>
      </c>
      <c r="AA45">
        <v>0</v>
      </c>
      <c r="AB45">
        <v>0</v>
      </c>
      <c r="AC45">
        <v>-30</v>
      </c>
    </row>
    <row r="46" spans="7:29">
      <c r="G46" t="s">
        <v>88</v>
      </c>
      <c r="H46" s="73">
        <v>47.24</v>
      </c>
      <c r="I46" s="46">
        <v>0</v>
      </c>
      <c r="J46" s="46">
        <v>0</v>
      </c>
      <c r="K46" s="46">
        <v>0</v>
      </c>
      <c r="L46" s="46">
        <v>5.78</v>
      </c>
      <c r="M46" s="74">
        <v>0</v>
      </c>
      <c r="N46" s="73">
        <v>0</v>
      </c>
      <c r="O46" s="46">
        <v>-20</v>
      </c>
      <c r="P46" s="46">
        <v>-30</v>
      </c>
      <c r="Q46" s="46">
        <v>0</v>
      </c>
      <c r="R46" s="46">
        <v>0</v>
      </c>
      <c r="S46" s="74">
        <v>0</v>
      </c>
      <c r="U46" s="73">
        <v>-51</v>
      </c>
      <c r="V46" s="74">
        <v>53.02</v>
      </c>
      <c r="W46">
        <v>47.24</v>
      </c>
      <c r="X46">
        <v>-20</v>
      </c>
      <c r="Y46">
        <v>-1</v>
      </c>
      <c r="Z46">
        <v>5.78</v>
      </c>
      <c r="AA46">
        <v>0</v>
      </c>
      <c r="AB46">
        <v>0</v>
      </c>
      <c r="AC46">
        <v>-30</v>
      </c>
    </row>
    <row r="47" spans="7:29">
      <c r="G47" t="s">
        <v>89</v>
      </c>
      <c r="H47" s="73">
        <v>208.22</v>
      </c>
      <c r="I47" s="46">
        <v>0</v>
      </c>
      <c r="J47" s="46">
        <v>76.16</v>
      </c>
      <c r="K47" s="46">
        <v>0</v>
      </c>
      <c r="L47" s="46">
        <v>5.78</v>
      </c>
      <c r="M47" s="74">
        <v>0</v>
      </c>
      <c r="N47" s="73">
        <v>0</v>
      </c>
      <c r="O47" s="46">
        <v>-20</v>
      </c>
      <c r="P47" s="46">
        <v>0</v>
      </c>
      <c r="Q47" s="46">
        <v>0</v>
      </c>
      <c r="R47" s="46">
        <v>0</v>
      </c>
      <c r="S47" s="74">
        <v>0</v>
      </c>
      <c r="U47" s="73">
        <v>-21</v>
      </c>
      <c r="V47" s="74">
        <v>290.16000000000003</v>
      </c>
      <c r="W47">
        <v>208.22</v>
      </c>
      <c r="X47">
        <v>-20</v>
      </c>
      <c r="Y47">
        <v>-1</v>
      </c>
      <c r="Z47">
        <v>5.78</v>
      </c>
      <c r="AA47">
        <v>0</v>
      </c>
      <c r="AB47">
        <v>0</v>
      </c>
      <c r="AC47">
        <v>76.16</v>
      </c>
    </row>
    <row r="48" spans="7:29">
      <c r="G48" t="s">
        <v>90</v>
      </c>
      <c r="H48" s="73">
        <v>187.98</v>
      </c>
      <c r="I48" s="46">
        <v>0</v>
      </c>
      <c r="J48" s="46">
        <v>115.68</v>
      </c>
      <c r="K48" s="46">
        <v>0</v>
      </c>
      <c r="L48" s="46">
        <v>5.78</v>
      </c>
      <c r="M48" s="74">
        <v>0</v>
      </c>
      <c r="N48" s="73">
        <v>0</v>
      </c>
      <c r="O48" s="46">
        <v>-20</v>
      </c>
      <c r="P48" s="46">
        <v>0</v>
      </c>
      <c r="Q48" s="46">
        <v>0</v>
      </c>
      <c r="R48" s="46">
        <v>0</v>
      </c>
      <c r="S48" s="74">
        <v>0</v>
      </c>
      <c r="U48" s="73">
        <v>-21</v>
      </c>
      <c r="V48" s="74">
        <v>309.44</v>
      </c>
      <c r="W48">
        <v>187.98</v>
      </c>
      <c r="X48">
        <v>-20</v>
      </c>
      <c r="Y48">
        <v>-1</v>
      </c>
      <c r="Z48">
        <v>5.78</v>
      </c>
      <c r="AA48">
        <v>0</v>
      </c>
      <c r="AB48">
        <v>0</v>
      </c>
      <c r="AC48">
        <v>115.68</v>
      </c>
    </row>
    <row r="49" spans="7:29">
      <c r="G49" t="s">
        <v>91</v>
      </c>
      <c r="H49" s="73">
        <v>211.12</v>
      </c>
      <c r="I49" s="46">
        <v>7.71</v>
      </c>
      <c r="J49" s="46">
        <v>69.41</v>
      </c>
      <c r="K49" s="46">
        <v>0</v>
      </c>
      <c r="L49" s="46">
        <v>10.6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298.83999999999997</v>
      </c>
      <c r="W49">
        <v>211.12</v>
      </c>
      <c r="X49">
        <v>7.71</v>
      </c>
      <c r="Y49">
        <v>-1</v>
      </c>
      <c r="Z49">
        <v>10.6</v>
      </c>
      <c r="AA49">
        <v>0</v>
      </c>
      <c r="AB49">
        <v>0</v>
      </c>
      <c r="AC49">
        <v>69.41</v>
      </c>
    </row>
    <row r="50" spans="7:29">
      <c r="G50" t="s">
        <v>92</v>
      </c>
      <c r="H50" s="73">
        <v>191.84</v>
      </c>
      <c r="I50" s="46">
        <v>28.92</v>
      </c>
      <c r="J50" s="46">
        <v>67.48</v>
      </c>
      <c r="K50" s="46">
        <v>0</v>
      </c>
      <c r="L50" s="46">
        <v>10.6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298.83999999999997</v>
      </c>
      <c r="W50">
        <v>191.84</v>
      </c>
      <c r="X50">
        <v>28.92</v>
      </c>
      <c r="Y50">
        <v>-1</v>
      </c>
      <c r="Z50">
        <v>10.6</v>
      </c>
      <c r="AA50">
        <v>0</v>
      </c>
      <c r="AB50">
        <v>0</v>
      </c>
      <c r="AC50">
        <v>67.48</v>
      </c>
    </row>
    <row r="51" spans="7:29">
      <c r="G51" t="s">
        <v>93</v>
      </c>
      <c r="H51" s="73">
        <v>140.75</v>
      </c>
      <c r="I51" s="46">
        <v>0</v>
      </c>
      <c r="J51" s="46">
        <v>0</v>
      </c>
      <c r="K51" s="46">
        <v>0</v>
      </c>
      <c r="L51" s="46">
        <v>10.89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151.63999999999999</v>
      </c>
      <c r="W51">
        <v>140.75</v>
      </c>
      <c r="X51">
        <v>0</v>
      </c>
      <c r="Y51">
        <v>-1</v>
      </c>
      <c r="Z51">
        <v>10.89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133.03</v>
      </c>
      <c r="I52" s="46">
        <v>0</v>
      </c>
      <c r="J52" s="46">
        <v>0</v>
      </c>
      <c r="K52" s="46">
        <v>0</v>
      </c>
      <c r="L52" s="46">
        <v>12.53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145.56</v>
      </c>
      <c r="W52">
        <v>133.03</v>
      </c>
      <c r="X52">
        <v>0</v>
      </c>
      <c r="Y52">
        <v>-1</v>
      </c>
      <c r="Z52">
        <v>12.53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137.84</v>
      </c>
      <c r="I53" s="46">
        <v>0</v>
      </c>
      <c r="J53" s="46">
        <v>30.85</v>
      </c>
      <c r="K53" s="46">
        <v>0</v>
      </c>
      <c r="L53" s="46">
        <v>16.39</v>
      </c>
      <c r="M53" s="74">
        <v>0.1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185.18</v>
      </c>
      <c r="W53">
        <v>137.84</v>
      </c>
      <c r="X53">
        <v>0</v>
      </c>
      <c r="Y53">
        <v>-1</v>
      </c>
      <c r="Z53">
        <v>16.39</v>
      </c>
      <c r="AA53">
        <v>0</v>
      </c>
      <c r="AB53">
        <v>0.1</v>
      </c>
      <c r="AC53">
        <v>30.85</v>
      </c>
    </row>
    <row r="54" spans="7:29">
      <c r="G54" t="s">
        <v>96</v>
      </c>
      <c r="H54" s="73">
        <v>114.71</v>
      </c>
      <c r="I54" s="46">
        <v>0</v>
      </c>
      <c r="J54" s="46">
        <v>14.46</v>
      </c>
      <c r="K54" s="46">
        <v>0</v>
      </c>
      <c r="L54" s="46">
        <v>16.39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145.56</v>
      </c>
      <c r="W54">
        <v>114.71</v>
      </c>
      <c r="X54">
        <v>0</v>
      </c>
      <c r="Y54">
        <v>-1</v>
      </c>
      <c r="Z54">
        <v>16.39</v>
      </c>
      <c r="AA54">
        <v>0</v>
      </c>
      <c r="AB54">
        <v>0</v>
      </c>
      <c r="AC54">
        <v>14.46</v>
      </c>
    </row>
    <row r="55" spans="7:29">
      <c r="G55" t="s">
        <v>97</v>
      </c>
      <c r="H55" s="73">
        <v>63.62</v>
      </c>
      <c r="I55" s="46">
        <v>0</v>
      </c>
      <c r="J55" s="46">
        <v>14.46</v>
      </c>
      <c r="K55" s="46">
        <v>0</v>
      </c>
      <c r="L55" s="46">
        <v>16.39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</v>
      </c>
      <c r="V55" s="74">
        <v>94.47</v>
      </c>
      <c r="W55">
        <v>63.62</v>
      </c>
      <c r="X55">
        <v>0</v>
      </c>
      <c r="Y55">
        <v>-1</v>
      </c>
      <c r="Z55">
        <v>16.39</v>
      </c>
      <c r="AA55">
        <v>0</v>
      </c>
      <c r="AB55">
        <v>0</v>
      </c>
      <c r="AC55">
        <v>14.46</v>
      </c>
    </row>
    <row r="56" spans="7:29">
      <c r="G56" t="s">
        <v>98</v>
      </c>
      <c r="H56" s="73">
        <v>33.74</v>
      </c>
      <c r="I56" s="46">
        <v>0</v>
      </c>
      <c r="J56" s="46">
        <v>19.28</v>
      </c>
      <c r="K56" s="46">
        <v>0</v>
      </c>
      <c r="L56" s="46">
        <v>16.39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</v>
      </c>
      <c r="V56" s="74">
        <v>69.41</v>
      </c>
      <c r="W56">
        <v>33.74</v>
      </c>
      <c r="X56">
        <v>0</v>
      </c>
      <c r="Y56">
        <v>-1</v>
      </c>
      <c r="Z56">
        <v>16.39</v>
      </c>
      <c r="AA56">
        <v>0</v>
      </c>
      <c r="AB56">
        <v>0</v>
      </c>
      <c r="AC56">
        <v>19.28</v>
      </c>
    </row>
    <row r="57" spans="7:29">
      <c r="G57" t="s">
        <v>99</v>
      </c>
      <c r="H57" s="73">
        <v>35.659999999999997</v>
      </c>
      <c r="I57" s="46">
        <v>0</v>
      </c>
      <c r="J57" s="46">
        <v>14.46</v>
      </c>
      <c r="K57" s="46">
        <v>0</v>
      </c>
      <c r="L57" s="46">
        <v>14.46</v>
      </c>
      <c r="M57" s="74">
        <v>0.1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</v>
      </c>
      <c r="V57" s="74">
        <v>64.680000000000007</v>
      </c>
      <c r="W57">
        <v>35.659999999999997</v>
      </c>
      <c r="X57">
        <v>0</v>
      </c>
      <c r="Y57">
        <v>-1</v>
      </c>
      <c r="Z57">
        <v>14.46</v>
      </c>
      <c r="AA57">
        <v>0</v>
      </c>
      <c r="AB57">
        <v>0.1</v>
      </c>
      <c r="AC57">
        <v>14.46</v>
      </c>
    </row>
    <row r="58" spans="7:29">
      <c r="G58" t="s">
        <v>100</v>
      </c>
      <c r="H58" s="73">
        <v>0</v>
      </c>
      <c r="I58" s="46">
        <v>0</v>
      </c>
      <c r="J58" s="46">
        <v>9.64</v>
      </c>
      <c r="K58" s="46">
        <v>0</v>
      </c>
      <c r="L58" s="46">
        <v>13.49</v>
      </c>
      <c r="M58" s="74">
        <v>0.1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23.23</v>
      </c>
      <c r="W58">
        <v>0</v>
      </c>
      <c r="X58">
        <v>0</v>
      </c>
      <c r="Y58">
        <v>-1</v>
      </c>
      <c r="Z58">
        <v>13.49</v>
      </c>
      <c r="AA58">
        <v>0</v>
      </c>
      <c r="AB58">
        <v>0.1</v>
      </c>
      <c r="AC58">
        <v>9.64</v>
      </c>
    </row>
    <row r="59" spans="7:29">
      <c r="G59" t="s">
        <v>101</v>
      </c>
      <c r="H59" s="73">
        <v>47.23</v>
      </c>
      <c r="I59" s="46">
        <v>0</v>
      </c>
      <c r="J59" s="46">
        <v>0</v>
      </c>
      <c r="K59" s="46">
        <v>0</v>
      </c>
      <c r="L59" s="46">
        <v>12.53</v>
      </c>
      <c r="M59" s="74">
        <v>0.1</v>
      </c>
      <c r="N59" s="73">
        <v>0</v>
      </c>
      <c r="O59" s="46">
        <v>0</v>
      </c>
      <c r="P59" s="46">
        <v>-17</v>
      </c>
      <c r="Q59" s="46">
        <v>-25</v>
      </c>
      <c r="R59" s="46">
        <v>0</v>
      </c>
      <c r="S59" s="74">
        <v>0</v>
      </c>
      <c r="U59" s="73">
        <v>-43</v>
      </c>
      <c r="V59" s="74">
        <v>59.86</v>
      </c>
      <c r="W59">
        <v>47.23</v>
      </c>
      <c r="X59">
        <v>0</v>
      </c>
      <c r="Y59">
        <v>-1</v>
      </c>
      <c r="Z59">
        <v>12.53</v>
      </c>
      <c r="AA59">
        <v>-25</v>
      </c>
      <c r="AB59">
        <v>0.1</v>
      </c>
      <c r="AC59">
        <v>-17</v>
      </c>
    </row>
    <row r="60" spans="7:29">
      <c r="G60" t="s">
        <v>102</v>
      </c>
      <c r="H60" s="73">
        <v>44.34</v>
      </c>
      <c r="I60" s="46">
        <v>0</v>
      </c>
      <c r="J60" s="46">
        <v>0</v>
      </c>
      <c r="K60" s="46">
        <v>0</v>
      </c>
      <c r="L60" s="46">
        <v>12.53</v>
      </c>
      <c r="M60" s="74">
        <v>0.1</v>
      </c>
      <c r="N60" s="73">
        <v>0</v>
      </c>
      <c r="O60" s="46">
        <v>0</v>
      </c>
      <c r="P60" s="46">
        <v>-30</v>
      </c>
      <c r="Q60" s="46">
        <v>-25</v>
      </c>
      <c r="R60" s="46">
        <v>0</v>
      </c>
      <c r="S60" s="74">
        <v>0</v>
      </c>
      <c r="U60" s="73">
        <v>-56</v>
      </c>
      <c r="V60" s="74">
        <v>56.97</v>
      </c>
      <c r="W60">
        <v>44.34</v>
      </c>
      <c r="X60">
        <v>0</v>
      </c>
      <c r="Y60">
        <v>-1</v>
      </c>
      <c r="Z60">
        <v>12.53</v>
      </c>
      <c r="AA60">
        <v>-25</v>
      </c>
      <c r="AB60">
        <v>0.1</v>
      </c>
      <c r="AC60">
        <v>-30</v>
      </c>
    </row>
    <row r="61" spans="7:29">
      <c r="G61" t="s">
        <v>103</v>
      </c>
      <c r="H61" s="73">
        <v>71.33</v>
      </c>
      <c r="I61" s="46">
        <v>0</v>
      </c>
      <c r="J61" s="46">
        <v>0</v>
      </c>
      <c r="K61" s="46">
        <v>0</v>
      </c>
      <c r="L61" s="46">
        <v>7.71</v>
      </c>
      <c r="M61" s="74">
        <v>0.1</v>
      </c>
      <c r="N61" s="73">
        <v>0</v>
      </c>
      <c r="O61" s="46">
        <v>0</v>
      </c>
      <c r="P61" s="46">
        <v>-50</v>
      </c>
      <c r="Q61" s="46">
        <v>-25</v>
      </c>
      <c r="R61" s="46">
        <v>0</v>
      </c>
      <c r="S61" s="74">
        <v>0</v>
      </c>
      <c r="U61" s="73">
        <v>-76</v>
      </c>
      <c r="V61" s="74">
        <v>79.14</v>
      </c>
      <c r="W61">
        <v>71.33</v>
      </c>
      <c r="X61">
        <v>0</v>
      </c>
      <c r="Y61">
        <v>-1</v>
      </c>
      <c r="Z61">
        <v>7.71</v>
      </c>
      <c r="AA61">
        <v>-25</v>
      </c>
      <c r="AB61">
        <v>0.1</v>
      </c>
      <c r="AC61">
        <v>-50</v>
      </c>
    </row>
    <row r="62" spans="7:29">
      <c r="G62" t="s">
        <v>104</v>
      </c>
      <c r="H62" s="73">
        <v>41.45</v>
      </c>
      <c r="I62" s="46">
        <v>0</v>
      </c>
      <c r="J62" s="46">
        <v>0</v>
      </c>
      <c r="K62" s="46">
        <v>0</v>
      </c>
      <c r="L62" s="46">
        <v>6.75</v>
      </c>
      <c r="M62" s="74">
        <v>0.1</v>
      </c>
      <c r="N62" s="73">
        <v>0</v>
      </c>
      <c r="O62" s="46">
        <v>0</v>
      </c>
      <c r="P62" s="46">
        <v>-69</v>
      </c>
      <c r="Q62" s="46">
        <v>-25</v>
      </c>
      <c r="R62" s="46">
        <v>0</v>
      </c>
      <c r="S62" s="74">
        <v>0</v>
      </c>
      <c r="U62" s="73">
        <v>-95</v>
      </c>
      <c r="V62" s="74">
        <v>48.3</v>
      </c>
      <c r="W62">
        <v>41.45</v>
      </c>
      <c r="X62">
        <v>0</v>
      </c>
      <c r="Y62">
        <v>-1</v>
      </c>
      <c r="Z62">
        <v>6.75</v>
      </c>
      <c r="AA62">
        <v>-25</v>
      </c>
      <c r="AB62">
        <v>0.1</v>
      </c>
      <c r="AC62">
        <v>-69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6.74</v>
      </c>
      <c r="M63" s="74">
        <v>0.1</v>
      </c>
      <c r="N63" s="73">
        <v>-64</v>
      </c>
      <c r="O63" s="46">
        <v>-30</v>
      </c>
      <c r="P63" s="46">
        <v>-117</v>
      </c>
      <c r="Q63" s="46">
        <v>-25</v>
      </c>
      <c r="R63" s="46">
        <v>0</v>
      </c>
      <c r="S63" s="74">
        <v>0</v>
      </c>
      <c r="U63" s="73">
        <v>-237</v>
      </c>
      <c r="V63" s="74">
        <v>6.84</v>
      </c>
      <c r="W63">
        <v>-64</v>
      </c>
      <c r="X63">
        <v>-30</v>
      </c>
      <c r="Y63">
        <v>-1</v>
      </c>
      <c r="Z63">
        <v>6.74</v>
      </c>
      <c r="AA63">
        <v>-25</v>
      </c>
      <c r="AB63">
        <v>0.1</v>
      </c>
      <c r="AC63">
        <v>-117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6.74</v>
      </c>
      <c r="M64" s="74">
        <v>0.1</v>
      </c>
      <c r="N64" s="73">
        <v>-71</v>
      </c>
      <c r="O64" s="46">
        <v>-70</v>
      </c>
      <c r="P64" s="46">
        <v>-97</v>
      </c>
      <c r="Q64" s="46">
        <v>-25</v>
      </c>
      <c r="R64" s="46">
        <v>0</v>
      </c>
      <c r="S64" s="74">
        <v>0</v>
      </c>
      <c r="U64" s="73">
        <v>-264</v>
      </c>
      <c r="V64" s="74">
        <v>6.84</v>
      </c>
      <c r="W64">
        <v>-71</v>
      </c>
      <c r="X64">
        <v>-70</v>
      </c>
      <c r="Y64">
        <v>-1</v>
      </c>
      <c r="Z64">
        <v>6.74</v>
      </c>
      <c r="AA64">
        <v>-25</v>
      </c>
      <c r="AB64">
        <v>0.1</v>
      </c>
      <c r="AC64">
        <v>-97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6.74</v>
      </c>
      <c r="M65" s="74">
        <v>0.1</v>
      </c>
      <c r="N65" s="73">
        <v>-69</v>
      </c>
      <c r="O65" s="46">
        <v>-90</v>
      </c>
      <c r="P65" s="46">
        <v>-52</v>
      </c>
      <c r="Q65" s="46">
        <v>-25</v>
      </c>
      <c r="R65" s="46">
        <v>0</v>
      </c>
      <c r="S65" s="74">
        <v>0</v>
      </c>
      <c r="U65" s="73">
        <v>-237</v>
      </c>
      <c r="V65" s="74">
        <v>6.84</v>
      </c>
      <c r="W65">
        <v>-69</v>
      </c>
      <c r="X65">
        <v>-90</v>
      </c>
      <c r="Y65">
        <v>-1</v>
      </c>
      <c r="Z65">
        <v>6.74</v>
      </c>
      <c r="AA65">
        <v>-25</v>
      </c>
      <c r="AB65">
        <v>0.1</v>
      </c>
      <c r="AC65">
        <v>-52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6.74</v>
      </c>
      <c r="M66" s="74">
        <v>0.1</v>
      </c>
      <c r="N66" s="73">
        <v>-66</v>
      </c>
      <c r="O66" s="46">
        <v>-130</v>
      </c>
      <c r="P66" s="46">
        <v>-107</v>
      </c>
      <c r="Q66" s="46">
        <v>-25</v>
      </c>
      <c r="R66" s="46">
        <v>0</v>
      </c>
      <c r="S66" s="74">
        <v>0</v>
      </c>
      <c r="U66" s="73">
        <v>-329</v>
      </c>
      <c r="V66" s="74">
        <v>6.84</v>
      </c>
      <c r="W66">
        <v>-66</v>
      </c>
      <c r="X66">
        <v>-130</v>
      </c>
      <c r="Y66">
        <v>-1</v>
      </c>
      <c r="Z66">
        <v>6.74</v>
      </c>
      <c r="AA66">
        <v>-25</v>
      </c>
      <c r="AB66">
        <v>0.1</v>
      </c>
      <c r="AC66">
        <v>-107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11.57</v>
      </c>
      <c r="M67" s="74">
        <v>0</v>
      </c>
      <c r="N67" s="73">
        <v>-99</v>
      </c>
      <c r="O67" s="46">
        <v>-239</v>
      </c>
      <c r="P67" s="46">
        <v>-90</v>
      </c>
      <c r="Q67" s="46">
        <v>-25</v>
      </c>
      <c r="R67" s="46">
        <v>0</v>
      </c>
      <c r="S67" s="74">
        <v>0</v>
      </c>
      <c r="U67" s="73">
        <v>-453</v>
      </c>
      <c r="V67" s="74">
        <v>11.57</v>
      </c>
      <c r="W67">
        <v>-99</v>
      </c>
      <c r="X67">
        <v>-239</v>
      </c>
      <c r="Y67">
        <v>0</v>
      </c>
      <c r="Z67">
        <v>11.57</v>
      </c>
      <c r="AA67">
        <v>-25</v>
      </c>
      <c r="AB67">
        <v>0</v>
      </c>
      <c r="AC67">
        <v>-90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10.6</v>
      </c>
      <c r="M68" s="74">
        <v>0.1</v>
      </c>
      <c r="N68" s="73">
        <v>-91</v>
      </c>
      <c r="O68" s="46">
        <v>-201</v>
      </c>
      <c r="P68" s="46">
        <v>-85</v>
      </c>
      <c r="Q68" s="46">
        <v>-20</v>
      </c>
      <c r="R68" s="46">
        <v>0</v>
      </c>
      <c r="S68" s="74">
        <v>0</v>
      </c>
      <c r="U68" s="73">
        <v>-397</v>
      </c>
      <c r="V68" s="74">
        <v>10.7</v>
      </c>
      <c r="W68">
        <v>-91</v>
      </c>
      <c r="X68">
        <v>-201</v>
      </c>
      <c r="Y68">
        <v>0</v>
      </c>
      <c r="Z68">
        <v>10.6</v>
      </c>
      <c r="AA68">
        <v>-20</v>
      </c>
      <c r="AB68">
        <v>0.1</v>
      </c>
      <c r="AC68">
        <v>-85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9.64</v>
      </c>
      <c r="M69" s="74">
        <v>0</v>
      </c>
      <c r="N69" s="73">
        <v>-115</v>
      </c>
      <c r="O69" s="46">
        <v>-68</v>
      </c>
      <c r="P69" s="46">
        <v>-93</v>
      </c>
      <c r="Q69" s="46">
        <v>0</v>
      </c>
      <c r="R69" s="46">
        <v>0</v>
      </c>
      <c r="S69" s="74">
        <v>0</v>
      </c>
      <c r="U69" s="73">
        <v>-276</v>
      </c>
      <c r="V69" s="74">
        <v>9.64</v>
      </c>
      <c r="W69">
        <v>-115</v>
      </c>
      <c r="X69">
        <v>-68</v>
      </c>
      <c r="Y69">
        <v>0</v>
      </c>
      <c r="Z69">
        <v>9.64</v>
      </c>
      <c r="AA69">
        <v>0</v>
      </c>
      <c r="AB69">
        <v>0</v>
      </c>
      <c r="AC69">
        <v>-93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9.64</v>
      </c>
      <c r="M70" s="74">
        <v>0</v>
      </c>
      <c r="N70" s="73">
        <v>-152</v>
      </c>
      <c r="O70" s="46">
        <v>-48</v>
      </c>
      <c r="P70" s="46">
        <v>-90</v>
      </c>
      <c r="Q70" s="46">
        <v>0</v>
      </c>
      <c r="R70" s="46">
        <v>0</v>
      </c>
      <c r="S70" s="74">
        <v>0</v>
      </c>
      <c r="U70" s="73">
        <v>-290</v>
      </c>
      <c r="V70" s="74">
        <v>9.64</v>
      </c>
      <c r="W70">
        <v>-152</v>
      </c>
      <c r="X70">
        <v>-48</v>
      </c>
      <c r="Y70">
        <v>0</v>
      </c>
      <c r="Z70">
        <v>9.64</v>
      </c>
      <c r="AA70">
        <v>0</v>
      </c>
      <c r="AB70">
        <v>0</v>
      </c>
      <c r="AC70">
        <v>-90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9.64</v>
      </c>
      <c r="M71" s="74">
        <v>0.96</v>
      </c>
      <c r="N71" s="73">
        <v>-52</v>
      </c>
      <c r="O71" s="46">
        <v>-50</v>
      </c>
      <c r="P71" s="46">
        <v>-85</v>
      </c>
      <c r="Q71" s="46">
        <v>0</v>
      </c>
      <c r="R71" s="46">
        <v>0</v>
      </c>
      <c r="S71" s="74">
        <v>0</v>
      </c>
      <c r="U71" s="73">
        <v>-187.7</v>
      </c>
      <c r="V71" s="74">
        <v>10.6</v>
      </c>
      <c r="W71">
        <v>-52</v>
      </c>
      <c r="X71">
        <v>-50</v>
      </c>
      <c r="Y71">
        <v>-0.7</v>
      </c>
      <c r="Z71">
        <v>9.64</v>
      </c>
      <c r="AA71">
        <v>0</v>
      </c>
      <c r="AB71">
        <v>0.96</v>
      </c>
      <c r="AC71">
        <v>-85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10.6</v>
      </c>
      <c r="M72" s="74">
        <v>1.64</v>
      </c>
      <c r="N72" s="73">
        <v>-1</v>
      </c>
      <c r="O72" s="46">
        <v>-43</v>
      </c>
      <c r="P72" s="46">
        <v>-90</v>
      </c>
      <c r="Q72" s="46">
        <v>0</v>
      </c>
      <c r="R72" s="46">
        <v>0</v>
      </c>
      <c r="S72" s="74">
        <v>0</v>
      </c>
      <c r="U72" s="73">
        <v>-134.69999999999999</v>
      </c>
      <c r="V72" s="74">
        <v>12.24</v>
      </c>
      <c r="W72">
        <v>-1</v>
      </c>
      <c r="X72">
        <v>-43</v>
      </c>
      <c r="Y72">
        <v>-0.7</v>
      </c>
      <c r="Z72">
        <v>10.6</v>
      </c>
      <c r="AA72">
        <v>0</v>
      </c>
      <c r="AB72">
        <v>1.64</v>
      </c>
      <c r="AC72">
        <v>-90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9.64</v>
      </c>
      <c r="M73" s="74">
        <v>1.35</v>
      </c>
      <c r="N73" s="73">
        <v>-18</v>
      </c>
      <c r="O73" s="46">
        <v>-46</v>
      </c>
      <c r="P73" s="46">
        <v>-100</v>
      </c>
      <c r="Q73" s="46">
        <v>0</v>
      </c>
      <c r="R73" s="46">
        <v>0</v>
      </c>
      <c r="S73" s="74">
        <v>0</v>
      </c>
      <c r="U73" s="73">
        <v>-164.7</v>
      </c>
      <c r="V73" s="74">
        <v>10.99</v>
      </c>
      <c r="W73">
        <v>-18</v>
      </c>
      <c r="X73">
        <v>-46</v>
      </c>
      <c r="Y73">
        <v>-0.7</v>
      </c>
      <c r="Z73">
        <v>9.64</v>
      </c>
      <c r="AA73">
        <v>0</v>
      </c>
      <c r="AB73">
        <v>1.35</v>
      </c>
      <c r="AC73">
        <v>-100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7.72</v>
      </c>
      <c r="M74" s="74">
        <v>0.96</v>
      </c>
      <c r="N74" s="73">
        <v>-14</v>
      </c>
      <c r="O74" s="46">
        <v>-40</v>
      </c>
      <c r="P74" s="46">
        <v>-95</v>
      </c>
      <c r="Q74" s="46">
        <v>0</v>
      </c>
      <c r="R74" s="46">
        <v>0</v>
      </c>
      <c r="S74" s="74">
        <v>0</v>
      </c>
      <c r="U74" s="73">
        <v>-149.69999999999999</v>
      </c>
      <c r="V74" s="74">
        <v>8.68</v>
      </c>
      <c r="W74">
        <v>-14</v>
      </c>
      <c r="X74">
        <v>-40</v>
      </c>
      <c r="Y74">
        <v>-0.7</v>
      </c>
      <c r="Z74">
        <v>7.72</v>
      </c>
      <c r="AA74">
        <v>0</v>
      </c>
      <c r="AB74">
        <v>0.96</v>
      </c>
      <c r="AC74">
        <v>-95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6.74</v>
      </c>
      <c r="M75" s="74">
        <v>0.1</v>
      </c>
      <c r="N75" s="73">
        <v>-29</v>
      </c>
      <c r="O75" s="46">
        <v>-37</v>
      </c>
      <c r="P75" s="46">
        <v>-100</v>
      </c>
      <c r="Q75" s="46">
        <v>0</v>
      </c>
      <c r="R75" s="46">
        <v>0</v>
      </c>
      <c r="S75" s="74">
        <v>0</v>
      </c>
      <c r="U75" s="73">
        <v>-166.7</v>
      </c>
      <c r="V75" s="74">
        <v>6.84</v>
      </c>
      <c r="W75">
        <v>-29</v>
      </c>
      <c r="X75">
        <v>-37</v>
      </c>
      <c r="Y75">
        <v>-0.7</v>
      </c>
      <c r="Z75">
        <v>6.74</v>
      </c>
      <c r="AA75">
        <v>0</v>
      </c>
      <c r="AB75">
        <v>0.1</v>
      </c>
      <c r="AC75">
        <v>-100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7.71</v>
      </c>
      <c r="M76" s="74">
        <v>0.1</v>
      </c>
      <c r="N76" s="73">
        <v>-18</v>
      </c>
      <c r="O76" s="46">
        <v>-47</v>
      </c>
      <c r="P76" s="46">
        <v>-100</v>
      </c>
      <c r="Q76" s="46">
        <v>0</v>
      </c>
      <c r="R76" s="46">
        <v>0</v>
      </c>
      <c r="S76" s="74">
        <v>0</v>
      </c>
      <c r="U76" s="73">
        <v>-165.7</v>
      </c>
      <c r="V76" s="74">
        <v>7.81</v>
      </c>
      <c r="W76">
        <v>-18</v>
      </c>
      <c r="X76">
        <v>-47</v>
      </c>
      <c r="Y76">
        <v>-0.7</v>
      </c>
      <c r="Z76">
        <v>7.71</v>
      </c>
      <c r="AA76">
        <v>0</v>
      </c>
      <c r="AB76">
        <v>0.1</v>
      </c>
      <c r="AC76">
        <v>-100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7.71</v>
      </c>
      <c r="M77" s="74">
        <v>0.1</v>
      </c>
      <c r="N77" s="73">
        <v>-36</v>
      </c>
      <c r="O77" s="46">
        <v>-53</v>
      </c>
      <c r="P77" s="46">
        <v>-90</v>
      </c>
      <c r="Q77" s="46">
        <v>0</v>
      </c>
      <c r="R77" s="46">
        <v>0</v>
      </c>
      <c r="S77" s="74">
        <v>0</v>
      </c>
      <c r="U77" s="73">
        <v>-179.7</v>
      </c>
      <c r="V77" s="74">
        <v>7.81</v>
      </c>
      <c r="W77">
        <v>-36</v>
      </c>
      <c r="X77">
        <v>-53</v>
      </c>
      <c r="Y77">
        <v>-0.7</v>
      </c>
      <c r="Z77">
        <v>7.71</v>
      </c>
      <c r="AA77">
        <v>0</v>
      </c>
      <c r="AB77">
        <v>0.1</v>
      </c>
      <c r="AC77">
        <v>-90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7.71</v>
      </c>
      <c r="M78" s="74">
        <v>0.1</v>
      </c>
      <c r="N78" s="73">
        <v>-15</v>
      </c>
      <c r="O78" s="46">
        <v>-60</v>
      </c>
      <c r="P78" s="46">
        <v>-80</v>
      </c>
      <c r="Q78" s="46">
        <v>0</v>
      </c>
      <c r="R78" s="46">
        <v>0</v>
      </c>
      <c r="S78" s="74">
        <v>0</v>
      </c>
      <c r="U78" s="73">
        <v>-155.69999999999999</v>
      </c>
      <c r="V78" s="74">
        <v>7.81</v>
      </c>
      <c r="W78">
        <v>-15</v>
      </c>
      <c r="X78">
        <v>-60</v>
      </c>
      <c r="Y78">
        <v>-0.7</v>
      </c>
      <c r="Z78">
        <v>7.71</v>
      </c>
      <c r="AA78">
        <v>0</v>
      </c>
      <c r="AB78">
        <v>0.1</v>
      </c>
      <c r="AC78">
        <v>-80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5.78</v>
      </c>
      <c r="M79" s="74">
        <v>0.1</v>
      </c>
      <c r="N79" s="73">
        <v>-47</v>
      </c>
      <c r="O79" s="46">
        <v>0</v>
      </c>
      <c r="P79" s="46">
        <v>-100</v>
      </c>
      <c r="Q79" s="46">
        <v>0</v>
      </c>
      <c r="R79" s="46">
        <v>0</v>
      </c>
      <c r="S79" s="74">
        <v>0</v>
      </c>
      <c r="U79" s="73">
        <v>-147.69999999999999</v>
      </c>
      <c r="V79" s="74">
        <v>5.88</v>
      </c>
      <c r="W79">
        <v>-47</v>
      </c>
      <c r="X79">
        <v>0</v>
      </c>
      <c r="Y79">
        <v>-0.7</v>
      </c>
      <c r="Z79">
        <v>5.78</v>
      </c>
      <c r="AA79">
        <v>0</v>
      </c>
      <c r="AB79">
        <v>0.1</v>
      </c>
      <c r="AC79">
        <v>-100</v>
      </c>
    </row>
    <row r="80" spans="7:29">
      <c r="G80" t="s">
        <v>122</v>
      </c>
      <c r="H80" s="73">
        <v>3.86</v>
      </c>
      <c r="I80" s="46">
        <v>0</v>
      </c>
      <c r="J80" s="46">
        <v>0</v>
      </c>
      <c r="K80" s="46">
        <v>0</v>
      </c>
      <c r="L80" s="46">
        <v>4.8099999999999996</v>
      </c>
      <c r="M80" s="74">
        <v>0.1</v>
      </c>
      <c r="N80" s="73">
        <v>0</v>
      </c>
      <c r="O80" s="46">
        <v>0</v>
      </c>
      <c r="P80" s="46">
        <v>-100</v>
      </c>
      <c r="Q80" s="46">
        <v>0</v>
      </c>
      <c r="R80" s="46">
        <v>0</v>
      </c>
      <c r="S80" s="74">
        <v>0</v>
      </c>
      <c r="U80" s="73">
        <v>-100.7</v>
      </c>
      <c r="V80" s="74">
        <v>8.77</v>
      </c>
      <c r="W80">
        <v>3.86</v>
      </c>
      <c r="X80">
        <v>0</v>
      </c>
      <c r="Y80">
        <v>-0.7</v>
      </c>
      <c r="Z80">
        <v>4.8099999999999996</v>
      </c>
      <c r="AA80">
        <v>0</v>
      </c>
      <c r="AB80">
        <v>0.1</v>
      </c>
      <c r="AC80">
        <v>-100</v>
      </c>
    </row>
    <row r="81" spans="7:29">
      <c r="G81" t="s">
        <v>123</v>
      </c>
      <c r="H81" s="73">
        <v>15.42</v>
      </c>
      <c r="I81" s="46">
        <v>0</v>
      </c>
      <c r="J81" s="46">
        <v>0</v>
      </c>
      <c r="K81" s="46">
        <v>0</v>
      </c>
      <c r="L81" s="46">
        <v>4.82</v>
      </c>
      <c r="M81" s="74">
        <v>0.1</v>
      </c>
      <c r="N81" s="73">
        <v>0</v>
      </c>
      <c r="O81" s="46">
        <v>0</v>
      </c>
      <c r="P81" s="46">
        <v>-73</v>
      </c>
      <c r="Q81" s="46">
        <v>0</v>
      </c>
      <c r="R81" s="46">
        <v>0</v>
      </c>
      <c r="S81" s="74">
        <v>0</v>
      </c>
      <c r="U81" s="73">
        <v>-73.7</v>
      </c>
      <c r="V81" s="74">
        <v>20.34</v>
      </c>
      <c r="W81">
        <v>15.42</v>
      </c>
      <c r="X81">
        <v>0</v>
      </c>
      <c r="Y81">
        <v>-0.7</v>
      </c>
      <c r="Z81">
        <v>4.82</v>
      </c>
      <c r="AA81">
        <v>0</v>
      </c>
      <c r="AB81">
        <v>0.1</v>
      </c>
      <c r="AC81">
        <v>-73</v>
      </c>
    </row>
    <row r="82" spans="7:29">
      <c r="G82" t="s">
        <v>124</v>
      </c>
      <c r="H82" s="73">
        <v>29.88</v>
      </c>
      <c r="I82" s="46">
        <v>0</v>
      </c>
      <c r="J82" s="46">
        <v>0</v>
      </c>
      <c r="K82" s="46">
        <v>0</v>
      </c>
      <c r="L82" s="46">
        <v>4.82</v>
      </c>
      <c r="M82" s="74">
        <v>0.1</v>
      </c>
      <c r="N82" s="73">
        <v>0</v>
      </c>
      <c r="O82" s="46">
        <v>0</v>
      </c>
      <c r="P82" s="46">
        <v>-62</v>
      </c>
      <c r="Q82" s="46">
        <v>0</v>
      </c>
      <c r="R82" s="46">
        <v>0</v>
      </c>
      <c r="S82" s="74">
        <v>0</v>
      </c>
      <c r="U82" s="73">
        <v>-62.7</v>
      </c>
      <c r="V82" s="74">
        <v>34.799999999999997</v>
      </c>
      <c r="W82">
        <v>29.88</v>
      </c>
      <c r="X82">
        <v>0</v>
      </c>
      <c r="Y82">
        <v>-0.7</v>
      </c>
      <c r="Z82">
        <v>4.82</v>
      </c>
      <c r="AA82">
        <v>0</v>
      </c>
      <c r="AB82">
        <v>0.1</v>
      </c>
      <c r="AC82">
        <v>-62</v>
      </c>
    </row>
    <row r="83" spans="7:29">
      <c r="G83" t="s">
        <v>125</v>
      </c>
      <c r="H83" s="73">
        <v>37.590000000000003</v>
      </c>
      <c r="I83" s="46">
        <v>0</v>
      </c>
      <c r="J83" s="46">
        <v>0</v>
      </c>
      <c r="K83" s="46">
        <v>0</v>
      </c>
      <c r="L83" s="46">
        <v>4.82</v>
      </c>
      <c r="M83" s="74">
        <v>0.1</v>
      </c>
      <c r="N83" s="73">
        <v>0</v>
      </c>
      <c r="O83" s="46">
        <v>0</v>
      </c>
      <c r="P83" s="46">
        <v>-65</v>
      </c>
      <c r="Q83" s="46">
        <v>0</v>
      </c>
      <c r="R83" s="46">
        <v>0</v>
      </c>
      <c r="S83" s="74">
        <v>0</v>
      </c>
      <c r="U83" s="73">
        <v>-65.7</v>
      </c>
      <c r="V83" s="74">
        <v>42.51</v>
      </c>
      <c r="W83">
        <v>37.590000000000003</v>
      </c>
      <c r="X83">
        <v>0</v>
      </c>
      <c r="Y83">
        <v>-0.7</v>
      </c>
      <c r="Z83">
        <v>4.82</v>
      </c>
      <c r="AA83">
        <v>0</v>
      </c>
      <c r="AB83">
        <v>0.1</v>
      </c>
      <c r="AC83">
        <v>-65</v>
      </c>
    </row>
    <row r="84" spans="7:29">
      <c r="G84" t="s">
        <v>126</v>
      </c>
      <c r="H84" s="73">
        <v>47.23</v>
      </c>
      <c r="I84" s="46">
        <v>0</v>
      </c>
      <c r="J84" s="46">
        <v>0</v>
      </c>
      <c r="K84" s="46">
        <v>0</v>
      </c>
      <c r="L84" s="46">
        <v>4.82</v>
      </c>
      <c r="M84" s="74">
        <v>0.1</v>
      </c>
      <c r="N84" s="73">
        <v>0</v>
      </c>
      <c r="O84" s="46">
        <v>0</v>
      </c>
      <c r="P84" s="46">
        <v>-65</v>
      </c>
      <c r="Q84" s="46">
        <v>0</v>
      </c>
      <c r="R84" s="46">
        <v>0</v>
      </c>
      <c r="S84" s="74">
        <v>0</v>
      </c>
      <c r="U84" s="73">
        <v>-65.7</v>
      </c>
      <c r="V84" s="74">
        <v>52.15</v>
      </c>
      <c r="W84">
        <v>47.23</v>
      </c>
      <c r="X84">
        <v>0</v>
      </c>
      <c r="Y84">
        <v>-0.7</v>
      </c>
      <c r="Z84">
        <v>4.82</v>
      </c>
      <c r="AA84">
        <v>0</v>
      </c>
      <c r="AB84">
        <v>0.1</v>
      </c>
      <c r="AC84">
        <v>-65</v>
      </c>
    </row>
    <row r="85" spans="7:29">
      <c r="G85" t="s">
        <v>127</v>
      </c>
      <c r="H85" s="73">
        <v>49.16</v>
      </c>
      <c r="I85" s="46">
        <v>0</v>
      </c>
      <c r="J85" s="46">
        <v>0</v>
      </c>
      <c r="K85" s="46">
        <v>0</v>
      </c>
      <c r="L85" s="46">
        <v>5.78</v>
      </c>
      <c r="M85" s="74">
        <v>0.1</v>
      </c>
      <c r="N85" s="73">
        <v>0</v>
      </c>
      <c r="O85" s="46">
        <v>0</v>
      </c>
      <c r="P85" s="46">
        <v>-34</v>
      </c>
      <c r="Q85" s="46">
        <v>0</v>
      </c>
      <c r="R85" s="46">
        <v>0</v>
      </c>
      <c r="S85" s="74">
        <v>0</v>
      </c>
      <c r="U85" s="73">
        <v>-34.700000000000003</v>
      </c>
      <c r="V85" s="74">
        <v>55.04</v>
      </c>
      <c r="W85">
        <v>49.16</v>
      </c>
      <c r="X85">
        <v>0</v>
      </c>
      <c r="Y85">
        <v>-0.7</v>
      </c>
      <c r="Z85">
        <v>5.78</v>
      </c>
      <c r="AA85">
        <v>0</v>
      </c>
      <c r="AB85">
        <v>0.1</v>
      </c>
      <c r="AC85">
        <v>-34</v>
      </c>
    </row>
    <row r="86" spans="7:29">
      <c r="G86" t="s">
        <v>128</v>
      </c>
      <c r="H86" s="73">
        <v>49.16</v>
      </c>
      <c r="I86" s="46">
        <v>0</v>
      </c>
      <c r="J86" s="46">
        <v>0</v>
      </c>
      <c r="K86" s="46">
        <v>0</v>
      </c>
      <c r="L86" s="46">
        <v>4.82</v>
      </c>
      <c r="M86" s="74">
        <v>0.1</v>
      </c>
      <c r="N86" s="73">
        <v>0</v>
      </c>
      <c r="O86" s="46">
        <v>0</v>
      </c>
      <c r="P86" s="46">
        <v>-9</v>
      </c>
      <c r="Q86" s="46">
        <v>0</v>
      </c>
      <c r="R86" s="46">
        <v>0</v>
      </c>
      <c r="S86" s="74">
        <v>0</v>
      </c>
      <c r="U86" s="73">
        <v>-9.6999999999999993</v>
      </c>
      <c r="V86" s="74">
        <v>54.08</v>
      </c>
      <c r="W86">
        <v>49.16</v>
      </c>
      <c r="X86">
        <v>0</v>
      </c>
      <c r="Y86">
        <v>-0.7</v>
      </c>
      <c r="Z86">
        <v>4.82</v>
      </c>
      <c r="AA86">
        <v>0</v>
      </c>
      <c r="AB86">
        <v>0.1</v>
      </c>
      <c r="AC86">
        <v>-9</v>
      </c>
    </row>
    <row r="87" spans="7:29">
      <c r="G87" t="s">
        <v>129</v>
      </c>
      <c r="H87" s="73">
        <v>39.520000000000003</v>
      </c>
      <c r="I87" s="46">
        <v>0</v>
      </c>
      <c r="J87" s="46">
        <v>0</v>
      </c>
      <c r="K87" s="46">
        <v>0</v>
      </c>
      <c r="L87" s="46">
        <v>19.28</v>
      </c>
      <c r="M87" s="74">
        <v>0.1</v>
      </c>
      <c r="N87" s="73">
        <v>0</v>
      </c>
      <c r="O87" s="46">
        <v>-50</v>
      </c>
      <c r="P87" s="46">
        <v>-29</v>
      </c>
      <c r="Q87" s="46">
        <v>0</v>
      </c>
      <c r="R87" s="46">
        <v>0</v>
      </c>
      <c r="S87" s="74">
        <v>0</v>
      </c>
      <c r="U87" s="73">
        <v>-79.7</v>
      </c>
      <c r="V87" s="74">
        <v>58.9</v>
      </c>
      <c r="W87">
        <v>39.520000000000003</v>
      </c>
      <c r="X87">
        <v>-50</v>
      </c>
      <c r="Y87">
        <v>-0.7</v>
      </c>
      <c r="Z87">
        <v>19.28</v>
      </c>
      <c r="AA87">
        <v>0</v>
      </c>
      <c r="AB87">
        <v>0.1</v>
      </c>
      <c r="AC87">
        <v>-29</v>
      </c>
    </row>
    <row r="88" spans="7:29">
      <c r="G88" t="s">
        <v>130</v>
      </c>
      <c r="H88" s="73">
        <v>34.700000000000003</v>
      </c>
      <c r="I88" s="46">
        <v>0</v>
      </c>
      <c r="J88" s="46">
        <v>0</v>
      </c>
      <c r="K88" s="46">
        <v>0</v>
      </c>
      <c r="L88" s="46">
        <v>19.28</v>
      </c>
      <c r="M88" s="74">
        <v>0</v>
      </c>
      <c r="N88" s="73">
        <v>0</v>
      </c>
      <c r="O88" s="46">
        <v>-80</v>
      </c>
      <c r="P88" s="46">
        <v>-10</v>
      </c>
      <c r="Q88" s="46">
        <v>0</v>
      </c>
      <c r="R88" s="46">
        <v>0</v>
      </c>
      <c r="S88" s="74">
        <v>0</v>
      </c>
      <c r="U88" s="73">
        <v>-90.7</v>
      </c>
      <c r="V88" s="74">
        <v>53.98</v>
      </c>
      <c r="W88">
        <v>34.700000000000003</v>
      </c>
      <c r="X88">
        <v>-80</v>
      </c>
      <c r="Y88">
        <v>-0.7</v>
      </c>
      <c r="Z88">
        <v>19.28</v>
      </c>
      <c r="AA88">
        <v>0</v>
      </c>
      <c r="AB88">
        <v>0</v>
      </c>
      <c r="AC88">
        <v>-10</v>
      </c>
    </row>
    <row r="89" spans="7:29">
      <c r="G89" t="s">
        <v>131</v>
      </c>
      <c r="H89" s="73">
        <v>33.729999999999997</v>
      </c>
      <c r="I89" s="46">
        <v>0</v>
      </c>
      <c r="J89" s="46">
        <v>0</v>
      </c>
      <c r="K89" s="46">
        <v>0</v>
      </c>
      <c r="L89" s="46">
        <v>18.32</v>
      </c>
      <c r="M89" s="74">
        <v>0.1</v>
      </c>
      <c r="N89" s="73">
        <v>0</v>
      </c>
      <c r="O89" s="46">
        <v>-58</v>
      </c>
      <c r="P89" s="46">
        <v>-21</v>
      </c>
      <c r="Q89" s="46">
        <v>0</v>
      </c>
      <c r="R89" s="46">
        <v>0</v>
      </c>
      <c r="S89" s="74">
        <v>0</v>
      </c>
      <c r="U89" s="73">
        <v>-79.7</v>
      </c>
      <c r="V89" s="74">
        <v>52.15</v>
      </c>
      <c r="W89">
        <v>33.729999999999997</v>
      </c>
      <c r="X89">
        <v>-58</v>
      </c>
      <c r="Y89">
        <v>-0.7</v>
      </c>
      <c r="Z89">
        <v>18.32</v>
      </c>
      <c r="AA89">
        <v>0</v>
      </c>
      <c r="AB89">
        <v>0.1</v>
      </c>
      <c r="AC89">
        <v>-21</v>
      </c>
    </row>
    <row r="90" spans="7:29">
      <c r="G90" t="s">
        <v>132</v>
      </c>
      <c r="H90" s="73">
        <v>34.700000000000003</v>
      </c>
      <c r="I90" s="46">
        <v>0</v>
      </c>
      <c r="J90" s="46">
        <v>0</v>
      </c>
      <c r="K90" s="46">
        <v>0</v>
      </c>
      <c r="L90" s="46">
        <v>17.350000000000001</v>
      </c>
      <c r="M90" s="74">
        <v>0.1</v>
      </c>
      <c r="N90" s="73">
        <v>0</v>
      </c>
      <c r="O90" s="46">
        <v>-56</v>
      </c>
      <c r="P90" s="46">
        <v>-2</v>
      </c>
      <c r="Q90" s="46">
        <v>0</v>
      </c>
      <c r="R90" s="46">
        <v>0</v>
      </c>
      <c r="S90" s="74">
        <v>0</v>
      </c>
      <c r="U90" s="73">
        <v>-58.7</v>
      </c>
      <c r="V90" s="74">
        <v>52.15</v>
      </c>
      <c r="W90">
        <v>34.700000000000003</v>
      </c>
      <c r="X90">
        <v>-56</v>
      </c>
      <c r="Y90">
        <v>-0.7</v>
      </c>
      <c r="Z90">
        <v>17.350000000000001</v>
      </c>
      <c r="AA90">
        <v>0</v>
      </c>
      <c r="AB90">
        <v>0.1</v>
      </c>
      <c r="AC90">
        <v>-2</v>
      </c>
    </row>
    <row r="91" spans="7:29">
      <c r="G91" t="s">
        <v>133</v>
      </c>
      <c r="H91" s="73">
        <v>66.510000000000005</v>
      </c>
      <c r="I91" s="46">
        <v>0</v>
      </c>
      <c r="J91" s="46">
        <v>0</v>
      </c>
      <c r="K91" s="46">
        <v>0</v>
      </c>
      <c r="L91" s="46">
        <v>16.39</v>
      </c>
      <c r="M91" s="74">
        <v>0</v>
      </c>
      <c r="N91" s="73">
        <v>0</v>
      </c>
      <c r="O91" s="46">
        <v>-62</v>
      </c>
      <c r="P91" s="46">
        <v>-23</v>
      </c>
      <c r="Q91" s="46">
        <v>0</v>
      </c>
      <c r="R91" s="46">
        <v>0</v>
      </c>
      <c r="S91" s="74">
        <v>0</v>
      </c>
      <c r="U91" s="73">
        <v>-85.7</v>
      </c>
      <c r="V91" s="74">
        <v>82.9</v>
      </c>
      <c r="W91">
        <v>66.510000000000005</v>
      </c>
      <c r="X91">
        <v>-62</v>
      </c>
      <c r="Y91">
        <v>-0.7</v>
      </c>
      <c r="Z91">
        <v>16.39</v>
      </c>
      <c r="AA91">
        <v>0</v>
      </c>
      <c r="AB91">
        <v>0</v>
      </c>
      <c r="AC91">
        <v>-23</v>
      </c>
    </row>
    <row r="92" spans="7:29">
      <c r="G92" t="s">
        <v>134</v>
      </c>
      <c r="H92" s="73">
        <v>53.02</v>
      </c>
      <c r="I92" s="46">
        <v>0</v>
      </c>
      <c r="J92" s="46">
        <v>0</v>
      </c>
      <c r="K92" s="46">
        <v>0</v>
      </c>
      <c r="L92" s="46">
        <v>13.5</v>
      </c>
      <c r="M92" s="74">
        <v>0</v>
      </c>
      <c r="N92" s="73">
        <v>0</v>
      </c>
      <c r="O92" s="46">
        <v>-88</v>
      </c>
      <c r="P92" s="46">
        <v>-17</v>
      </c>
      <c r="Q92" s="46">
        <v>0</v>
      </c>
      <c r="R92" s="46">
        <v>0</v>
      </c>
      <c r="S92" s="74">
        <v>0</v>
      </c>
      <c r="U92" s="73">
        <v>-105.7</v>
      </c>
      <c r="V92" s="74">
        <v>66.52</v>
      </c>
      <c r="W92">
        <v>53.02</v>
      </c>
      <c r="X92">
        <v>-88</v>
      </c>
      <c r="Y92">
        <v>-0.7</v>
      </c>
      <c r="Z92">
        <v>13.5</v>
      </c>
      <c r="AA92">
        <v>0</v>
      </c>
      <c r="AB92">
        <v>0</v>
      </c>
      <c r="AC92">
        <v>-17</v>
      </c>
    </row>
    <row r="93" spans="7:29">
      <c r="G93" t="s">
        <v>135</v>
      </c>
      <c r="H93" s="73">
        <v>46.27</v>
      </c>
      <c r="I93" s="46">
        <v>0</v>
      </c>
      <c r="J93" s="46">
        <v>0</v>
      </c>
      <c r="K93" s="46">
        <v>0</v>
      </c>
      <c r="L93" s="46">
        <v>15.42</v>
      </c>
      <c r="M93" s="74">
        <v>0.1</v>
      </c>
      <c r="N93" s="73">
        <v>0</v>
      </c>
      <c r="O93" s="46">
        <v>-95</v>
      </c>
      <c r="P93" s="46">
        <v>-33</v>
      </c>
      <c r="Q93" s="46">
        <v>0</v>
      </c>
      <c r="R93" s="46">
        <v>0</v>
      </c>
      <c r="S93" s="74">
        <v>0</v>
      </c>
      <c r="U93" s="73">
        <v>-128.69999999999999</v>
      </c>
      <c r="V93" s="74">
        <v>61.79</v>
      </c>
      <c r="W93">
        <v>46.27</v>
      </c>
      <c r="X93">
        <v>-95</v>
      </c>
      <c r="Y93">
        <v>-0.7</v>
      </c>
      <c r="Z93">
        <v>15.42</v>
      </c>
      <c r="AA93">
        <v>0</v>
      </c>
      <c r="AB93">
        <v>0.1</v>
      </c>
      <c r="AC93">
        <v>-33</v>
      </c>
    </row>
    <row r="94" spans="7:29">
      <c r="G94" t="s">
        <v>136</v>
      </c>
      <c r="H94" s="73">
        <v>38.56</v>
      </c>
      <c r="I94" s="46">
        <v>0</v>
      </c>
      <c r="J94" s="46">
        <v>0</v>
      </c>
      <c r="K94" s="46">
        <v>0</v>
      </c>
      <c r="L94" s="46">
        <v>13.5</v>
      </c>
      <c r="M94" s="74">
        <v>0</v>
      </c>
      <c r="N94" s="73">
        <v>0</v>
      </c>
      <c r="O94" s="46">
        <v>-135</v>
      </c>
      <c r="P94" s="46">
        <v>-24</v>
      </c>
      <c r="Q94" s="46">
        <v>0</v>
      </c>
      <c r="R94" s="46">
        <v>0</v>
      </c>
      <c r="S94" s="74">
        <v>0</v>
      </c>
      <c r="U94" s="73">
        <v>-159.69999999999999</v>
      </c>
      <c r="V94" s="74">
        <v>52.06</v>
      </c>
      <c r="W94">
        <v>38.56</v>
      </c>
      <c r="X94">
        <v>-135</v>
      </c>
      <c r="Y94">
        <v>-0.7</v>
      </c>
      <c r="Z94">
        <v>13.5</v>
      </c>
      <c r="AA94">
        <v>0</v>
      </c>
      <c r="AB94">
        <v>0</v>
      </c>
      <c r="AC94">
        <v>-24</v>
      </c>
    </row>
    <row r="95" spans="7:29">
      <c r="G95" t="s">
        <v>137</v>
      </c>
      <c r="H95" s="73">
        <v>7.71</v>
      </c>
      <c r="I95" s="46">
        <v>0</v>
      </c>
      <c r="J95" s="46">
        <v>0</v>
      </c>
      <c r="K95" s="46">
        <v>0</v>
      </c>
      <c r="L95" s="46">
        <v>12.53</v>
      </c>
      <c r="M95" s="74">
        <v>0</v>
      </c>
      <c r="N95" s="73">
        <v>0</v>
      </c>
      <c r="O95" s="46">
        <v>-135</v>
      </c>
      <c r="P95" s="46">
        <v>-21</v>
      </c>
      <c r="Q95" s="46">
        <v>0</v>
      </c>
      <c r="R95" s="46">
        <v>0</v>
      </c>
      <c r="S95" s="74">
        <v>0</v>
      </c>
      <c r="U95" s="73">
        <v>-156.69999999999999</v>
      </c>
      <c r="V95" s="74">
        <v>20.239999999999998</v>
      </c>
      <c r="W95">
        <v>7.71</v>
      </c>
      <c r="X95">
        <v>-135</v>
      </c>
      <c r="Y95">
        <v>-0.7</v>
      </c>
      <c r="Z95">
        <v>12.53</v>
      </c>
      <c r="AA95">
        <v>0</v>
      </c>
      <c r="AB95">
        <v>0</v>
      </c>
      <c r="AC95">
        <v>-21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12.24</v>
      </c>
      <c r="M96" s="74">
        <v>0</v>
      </c>
      <c r="N96" s="73">
        <v>-19</v>
      </c>
      <c r="O96" s="46">
        <v>-90</v>
      </c>
      <c r="P96" s="46">
        <v>-8</v>
      </c>
      <c r="Q96" s="46">
        <v>0</v>
      </c>
      <c r="R96" s="46">
        <v>0</v>
      </c>
      <c r="S96" s="74">
        <v>0</v>
      </c>
      <c r="U96" s="73">
        <v>-117.7</v>
      </c>
      <c r="V96" s="74">
        <v>12.24</v>
      </c>
      <c r="W96">
        <v>-19</v>
      </c>
      <c r="X96">
        <v>-90</v>
      </c>
      <c r="Y96">
        <v>-0.7</v>
      </c>
      <c r="Z96">
        <v>12.24</v>
      </c>
      <c r="AA96">
        <v>0</v>
      </c>
      <c r="AB96">
        <v>0</v>
      </c>
      <c r="AC96">
        <v>-8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10.119999999999999</v>
      </c>
      <c r="M97" s="74">
        <v>0</v>
      </c>
      <c r="N97" s="73">
        <v>-87</v>
      </c>
      <c r="O97" s="46">
        <v>-125</v>
      </c>
      <c r="P97" s="46">
        <v>-21</v>
      </c>
      <c r="Q97" s="46">
        <v>0</v>
      </c>
      <c r="R97" s="46">
        <v>0</v>
      </c>
      <c r="S97" s="74">
        <v>0</v>
      </c>
      <c r="U97" s="73">
        <v>-233.7</v>
      </c>
      <c r="V97" s="74">
        <v>10.119999999999999</v>
      </c>
      <c r="W97">
        <v>-87</v>
      </c>
      <c r="X97">
        <v>-125</v>
      </c>
      <c r="Y97">
        <v>-0.7</v>
      </c>
      <c r="Z97">
        <v>10.119999999999999</v>
      </c>
      <c r="AA97">
        <v>0</v>
      </c>
      <c r="AB97">
        <v>0</v>
      </c>
      <c r="AC97">
        <v>-21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9.64</v>
      </c>
      <c r="M98" s="74">
        <v>0</v>
      </c>
      <c r="N98" s="73">
        <v>-153</v>
      </c>
      <c r="O98" s="46">
        <v>-125</v>
      </c>
      <c r="P98" s="46">
        <v>-42</v>
      </c>
      <c r="Q98" s="46">
        <v>0</v>
      </c>
      <c r="R98" s="46">
        <v>0</v>
      </c>
      <c r="S98" s="74">
        <v>0</v>
      </c>
      <c r="U98" s="73">
        <v>-320.7</v>
      </c>
      <c r="V98" s="74">
        <v>9.64</v>
      </c>
      <c r="W98">
        <v>-153</v>
      </c>
      <c r="X98">
        <v>-125</v>
      </c>
      <c r="Y98">
        <v>-0.7</v>
      </c>
      <c r="Z98">
        <v>9.64</v>
      </c>
      <c r="AA98">
        <v>0</v>
      </c>
      <c r="AB98">
        <v>0</v>
      </c>
      <c r="AC98">
        <v>-42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0.87794749999999999</v>
      </c>
      <c r="I99" s="69">
        <f t="shared" ref="I99:BQ99" si="1">SUM(I3:I98)/4000</f>
        <v>9.1575000000000007E-3</v>
      </c>
      <c r="J99" s="69">
        <f t="shared" si="1"/>
        <v>0.11519999999999997</v>
      </c>
      <c r="K99" s="69">
        <f t="shared" si="1"/>
        <v>0</v>
      </c>
      <c r="L99" s="69">
        <f t="shared" si="1"/>
        <v>0.20723499999999997</v>
      </c>
      <c r="M99" s="69">
        <f t="shared" si="1"/>
        <v>7.2575000000000113E-3</v>
      </c>
      <c r="N99" s="68">
        <f t="shared" si="1"/>
        <v>-0.45524999999999999</v>
      </c>
      <c r="O99" s="69">
        <f t="shared" si="1"/>
        <v>-1.37175</v>
      </c>
      <c r="P99" s="69">
        <f t="shared" si="1"/>
        <v>-0.87649999999999995</v>
      </c>
      <c r="Q99" s="69">
        <f t="shared" si="1"/>
        <v>-6.1249999999999999E-2</v>
      </c>
      <c r="R99" s="69">
        <f t="shared" si="1"/>
        <v>0</v>
      </c>
      <c r="S99" s="70">
        <f t="shared" si="1"/>
        <v>0</v>
      </c>
      <c r="U99" s="68">
        <f t="shared" si="1"/>
        <v>-2.7846500000000041</v>
      </c>
      <c r="V99" s="70">
        <f t="shared" si="1"/>
        <v>1.2167974999999995</v>
      </c>
      <c r="W99">
        <f t="shared" si="1"/>
        <v>0.42269749999999995</v>
      </c>
      <c r="X99">
        <f t="shared" si="1"/>
        <v>-1.3625924999999999</v>
      </c>
      <c r="Y99">
        <f t="shared" si="1"/>
        <v>-1.9900000000000018E-2</v>
      </c>
      <c r="Z99">
        <f t="shared" si="1"/>
        <v>0.20723499999999997</v>
      </c>
      <c r="AA99">
        <f t="shared" si="1"/>
        <v>-6.1249999999999999E-2</v>
      </c>
      <c r="AB99">
        <f t="shared" si="1"/>
        <v>7.2575000000000113E-3</v>
      </c>
      <c r="AC99">
        <f t="shared" si="1"/>
        <v>-0.76129999999999998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45298</v>
      </c>
      <c r="U2" s="73" t="s">
        <v>225</v>
      </c>
      <c r="V2" s="74" t="s">
        <v>224</v>
      </c>
      <c r="W2" s="28" t="s">
        <v>257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7.33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7.33</v>
      </c>
      <c r="W24">
        <v>0</v>
      </c>
      <c r="X24">
        <v>0</v>
      </c>
      <c r="Y24">
        <v>0</v>
      </c>
      <c r="Z24">
        <v>7.33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9.5399999999999991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9.5399999999999991</v>
      </c>
      <c r="W25">
        <v>0</v>
      </c>
      <c r="X25">
        <v>0</v>
      </c>
      <c r="Y25">
        <v>0</v>
      </c>
      <c r="Z25">
        <v>9.5399999999999991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8.68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8.68</v>
      </c>
      <c r="W26">
        <v>0</v>
      </c>
      <c r="X26">
        <v>0</v>
      </c>
      <c r="Y26">
        <v>0</v>
      </c>
      <c r="Z26">
        <v>8.68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7.62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7.62</v>
      </c>
      <c r="W27">
        <v>0</v>
      </c>
      <c r="X27">
        <v>0</v>
      </c>
      <c r="Y27">
        <v>0</v>
      </c>
      <c r="Z27">
        <v>7.62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9.5399999999999991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9.5399999999999991</v>
      </c>
      <c r="W28">
        <v>0</v>
      </c>
      <c r="X28">
        <v>0</v>
      </c>
      <c r="Y28">
        <v>0</v>
      </c>
      <c r="Z28">
        <v>9.5399999999999991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9.5399999999999991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9.5399999999999991</v>
      </c>
      <c r="W29">
        <v>0</v>
      </c>
      <c r="X29">
        <v>0</v>
      </c>
      <c r="Y29">
        <v>0</v>
      </c>
      <c r="Z29">
        <v>9.5399999999999991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7.9</v>
      </c>
      <c r="W30">
        <v>0</v>
      </c>
      <c r="X30">
        <v>0</v>
      </c>
      <c r="Y30">
        <v>0</v>
      </c>
      <c r="Z30">
        <v>7.9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13.5</v>
      </c>
      <c r="M31" s="74">
        <v>3.11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16.61</v>
      </c>
      <c r="W31">
        <v>0</v>
      </c>
      <c r="X31">
        <v>13.5</v>
      </c>
      <c r="Y31">
        <v>0</v>
      </c>
      <c r="Z31">
        <v>3.11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13.07</v>
      </c>
      <c r="L32" s="46">
        <v>9.7899999999999991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22.86</v>
      </c>
      <c r="W32">
        <v>0</v>
      </c>
      <c r="X32">
        <v>9.7899999999999991</v>
      </c>
      <c r="Y32">
        <v>13.07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5.05</v>
      </c>
      <c r="L33" s="46">
        <v>4.04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9.09</v>
      </c>
      <c r="W33">
        <v>0</v>
      </c>
      <c r="X33">
        <v>4.04</v>
      </c>
      <c r="Y33">
        <v>5.05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5.86</v>
      </c>
      <c r="L34" s="46">
        <v>4.4000000000000004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10.26</v>
      </c>
      <c r="W34">
        <v>0</v>
      </c>
      <c r="X34">
        <v>4.4000000000000004</v>
      </c>
      <c r="Y34">
        <v>5.86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8.31</v>
      </c>
      <c r="L35" s="46">
        <v>5.54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13.85</v>
      </c>
      <c r="W35">
        <v>0</v>
      </c>
      <c r="X35">
        <v>5.54</v>
      </c>
      <c r="Y35">
        <v>8.31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11.09</v>
      </c>
      <c r="L36" s="46">
        <v>6.57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17.66</v>
      </c>
      <c r="W36">
        <v>0</v>
      </c>
      <c r="X36">
        <v>6.57</v>
      </c>
      <c r="Y36">
        <v>11.09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12.19</v>
      </c>
      <c r="L37" s="46">
        <v>6.96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19.149999999999999</v>
      </c>
      <c r="W37">
        <v>0</v>
      </c>
      <c r="X37">
        <v>6.96</v>
      </c>
      <c r="Y37">
        <v>12.19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16.45</v>
      </c>
      <c r="L38" s="46">
        <v>7.74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24.19</v>
      </c>
      <c r="W38">
        <v>0</v>
      </c>
      <c r="X38">
        <v>7.74</v>
      </c>
      <c r="Y38">
        <v>16.45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20.07</v>
      </c>
      <c r="L39" s="46">
        <v>9.48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29.55</v>
      </c>
      <c r="W39">
        <v>0</v>
      </c>
      <c r="X39">
        <v>9.48</v>
      </c>
      <c r="Y39">
        <v>20.07</v>
      </c>
      <c r="Z39">
        <v>0</v>
      </c>
    </row>
    <row r="40" spans="7:26">
      <c r="G40" t="s">
        <v>82</v>
      </c>
      <c r="H40" s="73">
        <v>0</v>
      </c>
      <c r="I40" s="46">
        <v>23.84</v>
      </c>
      <c r="J40" s="46">
        <v>0</v>
      </c>
      <c r="K40" s="46">
        <v>29.4</v>
      </c>
      <c r="L40" s="46">
        <v>13.51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66.75</v>
      </c>
      <c r="W40">
        <v>23.84</v>
      </c>
      <c r="X40">
        <v>13.51</v>
      </c>
      <c r="Y40">
        <v>29.4</v>
      </c>
      <c r="Z40">
        <v>0</v>
      </c>
    </row>
    <row r="41" spans="7:26">
      <c r="G41" t="s">
        <v>83</v>
      </c>
      <c r="H41" s="73">
        <v>0</v>
      </c>
      <c r="I41" s="46">
        <v>40.29</v>
      </c>
      <c r="J41" s="46">
        <v>0</v>
      </c>
      <c r="K41" s="46">
        <v>31.44</v>
      </c>
      <c r="L41" s="46">
        <v>13.71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85.44</v>
      </c>
      <c r="W41">
        <v>40.29</v>
      </c>
      <c r="X41">
        <v>13.71</v>
      </c>
      <c r="Y41">
        <v>31.44</v>
      </c>
      <c r="Z41">
        <v>0</v>
      </c>
    </row>
    <row r="42" spans="7:26">
      <c r="G42" t="s">
        <v>84</v>
      </c>
      <c r="H42" s="73">
        <v>0</v>
      </c>
      <c r="I42" s="46">
        <v>58.5</v>
      </c>
      <c r="J42" s="46">
        <v>0</v>
      </c>
      <c r="K42" s="46">
        <v>29.99</v>
      </c>
      <c r="L42" s="46">
        <v>12.44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100.93</v>
      </c>
      <c r="W42">
        <v>58.5</v>
      </c>
      <c r="X42">
        <v>12.44</v>
      </c>
      <c r="Y42">
        <v>29.99</v>
      </c>
      <c r="Z42">
        <v>0</v>
      </c>
    </row>
    <row r="43" spans="7:26">
      <c r="G43" t="s">
        <v>85</v>
      </c>
      <c r="H43" s="73">
        <v>0</v>
      </c>
      <c r="I43" s="46">
        <v>69.22</v>
      </c>
      <c r="J43" s="46">
        <v>0</v>
      </c>
      <c r="K43" s="46">
        <v>31.33</v>
      </c>
      <c r="L43" s="46">
        <v>8.74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109.29</v>
      </c>
      <c r="W43">
        <v>69.22</v>
      </c>
      <c r="X43">
        <v>8.74</v>
      </c>
      <c r="Y43">
        <v>31.33</v>
      </c>
      <c r="Z43">
        <v>0</v>
      </c>
    </row>
    <row r="44" spans="7:26">
      <c r="G44" t="s">
        <v>86</v>
      </c>
      <c r="H44" s="73">
        <v>0</v>
      </c>
      <c r="I44" s="46">
        <v>106.04</v>
      </c>
      <c r="J44" s="46">
        <v>0</v>
      </c>
      <c r="K44" s="46">
        <v>42.42</v>
      </c>
      <c r="L44" s="46">
        <v>10.6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159.06</v>
      </c>
      <c r="W44">
        <v>106.04</v>
      </c>
      <c r="X44">
        <v>10.6</v>
      </c>
      <c r="Y44">
        <v>42.42</v>
      </c>
      <c r="Z44">
        <v>0</v>
      </c>
    </row>
    <row r="45" spans="7:26">
      <c r="G45" t="s">
        <v>87</v>
      </c>
      <c r="H45" s="73">
        <v>0</v>
      </c>
      <c r="I45" s="46">
        <v>106.04</v>
      </c>
      <c r="J45" s="46">
        <v>0</v>
      </c>
      <c r="K45" s="46">
        <v>43.38</v>
      </c>
      <c r="L45" s="46">
        <v>10.6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160.02000000000001</v>
      </c>
      <c r="W45">
        <v>106.04</v>
      </c>
      <c r="X45">
        <v>10.6</v>
      </c>
      <c r="Y45">
        <v>43.38</v>
      </c>
      <c r="Z45">
        <v>0</v>
      </c>
    </row>
    <row r="46" spans="7:26">
      <c r="G46" t="s">
        <v>88</v>
      </c>
      <c r="H46" s="73">
        <v>0</v>
      </c>
      <c r="I46" s="46">
        <v>110.86</v>
      </c>
      <c r="J46" s="46">
        <v>0</v>
      </c>
      <c r="K46" s="46">
        <v>43.38</v>
      </c>
      <c r="L46" s="46">
        <v>9.64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163.88</v>
      </c>
      <c r="W46">
        <v>110.86</v>
      </c>
      <c r="X46">
        <v>9.64</v>
      </c>
      <c r="Y46">
        <v>43.38</v>
      </c>
      <c r="Z46">
        <v>0</v>
      </c>
    </row>
    <row r="47" spans="7:26">
      <c r="G47" t="s">
        <v>89</v>
      </c>
      <c r="H47" s="73">
        <v>0</v>
      </c>
      <c r="I47" s="46">
        <v>115.68</v>
      </c>
      <c r="J47" s="46">
        <v>0</v>
      </c>
      <c r="K47" s="46">
        <v>0</v>
      </c>
      <c r="L47" s="46">
        <v>9.64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125.32</v>
      </c>
      <c r="W47">
        <v>115.68</v>
      </c>
      <c r="X47">
        <v>9.64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115.68</v>
      </c>
      <c r="J48" s="46">
        <v>0</v>
      </c>
      <c r="K48" s="46">
        <v>0</v>
      </c>
      <c r="L48" s="46">
        <v>8.68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124.36</v>
      </c>
      <c r="W48">
        <v>115.68</v>
      </c>
      <c r="X48">
        <v>8.68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106.04</v>
      </c>
      <c r="J49" s="46">
        <v>0</v>
      </c>
      <c r="K49" s="46">
        <v>0</v>
      </c>
      <c r="L49" s="46">
        <v>8.68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114.72</v>
      </c>
      <c r="W49">
        <v>106.04</v>
      </c>
      <c r="X49">
        <v>8.68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96.4</v>
      </c>
      <c r="J50" s="46">
        <v>0</v>
      </c>
      <c r="K50" s="46">
        <v>0</v>
      </c>
      <c r="L50" s="46">
        <v>7.71</v>
      </c>
      <c r="M50" s="74">
        <v>1.28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105.39</v>
      </c>
      <c r="W50">
        <v>96.4</v>
      </c>
      <c r="X50">
        <v>7.71</v>
      </c>
      <c r="Y50">
        <v>0</v>
      </c>
      <c r="Z50">
        <v>1.28</v>
      </c>
    </row>
    <row r="51" spans="7:26">
      <c r="G51" t="s">
        <v>93</v>
      </c>
      <c r="H51" s="73">
        <v>0</v>
      </c>
      <c r="I51" s="46">
        <v>86.76</v>
      </c>
      <c r="J51" s="46">
        <v>0</v>
      </c>
      <c r="K51" s="46">
        <v>0</v>
      </c>
      <c r="L51" s="46">
        <v>5.78</v>
      </c>
      <c r="M51" s="74">
        <v>2.8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95.34</v>
      </c>
      <c r="W51">
        <v>86.76</v>
      </c>
      <c r="X51">
        <v>5.78</v>
      </c>
      <c r="Y51">
        <v>0</v>
      </c>
      <c r="Z51">
        <v>2.8</v>
      </c>
    </row>
    <row r="52" spans="7:26">
      <c r="G52" t="s">
        <v>94</v>
      </c>
      <c r="H52" s="73">
        <v>0</v>
      </c>
      <c r="I52" s="46">
        <v>62.66</v>
      </c>
      <c r="J52" s="46">
        <v>0</v>
      </c>
      <c r="K52" s="46">
        <v>0</v>
      </c>
      <c r="L52" s="46">
        <v>3.86</v>
      </c>
      <c r="M52" s="74">
        <v>5.78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72.3</v>
      </c>
      <c r="W52">
        <v>62.66</v>
      </c>
      <c r="X52">
        <v>3.86</v>
      </c>
      <c r="Y52">
        <v>0</v>
      </c>
      <c r="Z52">
        <v>5.78</v>
      </c>
    </row>
    <row r="53" spans="7:26">
      <c r="G53" t="s">
        <v>95</v>
      </c>
      <c r="H53" s="73">
        <v>0</v>
      </c>
      <c r="I53" s="46">
        <v>48.2</v>
      </c>
      <c r="J53" s="46">
        <v>0</v>
      </c>
      <c r="K53" s="46">
        <v>0</v>
      </c>
      <c r="L53" s="46">
        <v>0</v>
      </c>
      <c r="M53" s="74">
        <v>6.65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54.85</v>
      </c>
      <c r="W53">
        <v>48.2</v>
      </c>
      <c r="X53">
        <v>0</v>
      </c>
      <c r="Y53">
        <v>0</v>
      </c>
      <c r="Z53">
        <v>6.65</v>
      </c>
    </row>
    <row r="54" spans="7:26">
      <c r="G54" t="s">
        <v>96</v>
      </c>
      <c r="H54" s="73">
        <v>0</v>
      </c>
      <c r="I54" s="46">
        <v>28.92</v>
      </c>
      <c r="J54" s="46">
        <v>0</v>
      </c>
      <c r="K54" s="46">
        <v>0</v>
      </c>
      <c r="L54" s="46">
        <v>0</v>
      </c>
      <c r="M54" s="74">
        <v>4.72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33.64</v>
      </c>
      <c r="W54">
        <v>28.92</v>
      </c>
      <c r="X54">
        <v>0</v>
      </c>
      <c r="Y54">
        <v>0</v>
      </c>
      <c r="Z54">
        <v>4.72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6.94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6.94</v>
      </c>
      <c r="W55">
        <v>0</v>
      </c>
      <c r="X55">
        <v>0</v>
      </c>
      <c r="Y55">
        <v>0</v>
      </c>
      <c r="Z55">
        <v>6.94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8.68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8.68</v>
      </c>
      <c r="W56">
        <v>0</v>
      </c>
      <c r="X56">
        <v>0</v>
      </c>
      <c r="Y56">
        <v>0</v>
      </c>
      <c r="Z56">
        <v>8.68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9.5399999999999991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9.5399999999999991</v>
      </c>
      <c r="W57">
        <v>0</v>
      </c>
      <c r="X57">
        <v>0</v>
      </c>
      <c r="Y57">
        <v>0</v>
      </c>
      <c r="Z57">
        <v>9.5399999999999991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9.5399999999999991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9.5399999999999991</v>
      </c>
      <c r="W58">
        <v>0</v>
      </c>
      <c r="X58">
        <v>0</v>
      </c>
      <c r="Y58">
        <v>0</v>
      </c>
      <c r="Z58">
        <v>9.5399999999999991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9.5399999999999991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9.5399999999999991</v>
      </c>
      <c r="W59">
        <v>0</v>
      </c>
      <c r="X59">
        <v>0</v>
      </c>
      <c r="Y59">
        <v>0</v>
      </c>
      <c r="Z59">
        <v>9.5399999999999991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9.5399999999999991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9.5399999999999991</v>
      </c>
      <c r="W60">
        <v>0</v>
      </c>
      <c r="X60">
        <v>0</v>
      </c>
      <c r="Y60">
        <v>0</v>
      </c>
      <c r="Z60">
        <v>9.5399999999999991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9.5399999999999991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9.5399999999999991</v>
      </c>
      <c r="W61">
        <v>0</v>
      </c>
      <c r="X61">
        <v>0</v>
      </c>
      <c r="Y61">
        <v>0</v>
      </c>
      <c r="Z61">
        <v>9.5399999999999991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9.5399999999999991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9.5399999999999991</v>
      </c>
      <c r="W62">
        <v>0</v>
      </c>
      <c r="X62">
        <v>0</v>
      </c>
      <c r="Y62">
        <v>0</v>
      </c>
      <c r="Z62">
        <v>9.5399999999999991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4.37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4.37</v>
      </c>
      <c r="W63">
        <v>0</v>
      </c>
      <c r="X63">
        <v>0</v>
      </c>
      <c r="Y63">
        <v>0</v>
      </c>
      <c r="Z63">
        <v>4.37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0.7</v>
      </c>
      <c r="W64">
        <v>0</v>
      </c>
      <c r="X64">
        <v>0</v>
      </c>
      <c r="Y64">
        <v>0</v>
      </c>
      <c r="Z64">
        <v>0.7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9.5399999999999991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9.5399999999999991</v>
      </c>
      <c r="W66">
        <v>0</v>
      </c>
      <c r="X66">
        <v>0</v>
      </c>
      <c r="Y66">
        <v>0</v>
      </c>
      <c r="Z66">
        <v>9.5399999999999991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4.82</v>
      </c>
      <c r="M67" s="74">
        <v>8.8699999999999992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13.69</v>
      </c>
      <c r="W67">
        <v>0</v>
      </c>
      <c r="X67">
        <v>4.82</v>
      </c>
      <c r="Y67">
        <v>0</v>
      </c>
      <c r="Z67">
        <v>8.8699999999999992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6.75</v>
      </c>
      <c r="M68" s="74">
        <v>9.5399999999999991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16.29</v>
      </c>
      <c r="W68">
        <v>0</v>
      </c>
      <c r="X68">
        <v>6.75</v>
      </c>
      <c r="Y68">
        <v>0</v>
      </c>
      <c r="Z68">
        <v>9.5399999999999991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15.92</v>
      </c>
      <c r="L69" s="46">
        <v>6.7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22.62</v>
      </c>
      <c r="W69">
        <v>0</v>
      </c>
      <c r="X69">
        <v>6.7</v>
      </c>
      <c r="Y69">
        <v>15.92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14.46</v>
      </c>
      <c r="L70" s="46">
        <v>6.51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20.97</v>
      </c>
      <c r="W70">
        <v>0</v>
      </c>
      <c r="X70">
        <v>6.51</v>
      </c>
      <c r="Y70">
        <v>14.46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7.93</v>
      </c>
      <c r="L71" s="46">
        <v>4.33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12.26</v>
      </c>
      <c r="W71">
        <v>0</v>
      </c>
      <c r="X71">
        <v>4.33</v>
      </c>
      <c r="Y71">
        <v>7.93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7.09</v>
      </c>
      <c r="L72" s="46">
        <v>3.84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10.93</v>
      </c>
      <c r="W72">
        <v>0</v>
      </c>
      <c r="X72">
        <v>3.84</v>
      </c>
      <c r="Y72">
        <v>7.09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7.37</v>
      </c>
      <c r="L73" s="46">
        <v>3.68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11.05</v>
      </c>
      <c r="W73">
        <v>0</v>
      </c>
      <c r="X73">
        <v>3.68</v>
      </c>
      <c r="Y73">
        <v>7.37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7.93</v>
      </c>
      <c r="L74" s="46">
        <v>3.96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11.89</v>
      </c>
      <c r="W74">
        <v>0</v>
      </c>
      <c r="X74">
        <v>3.96</v>
      </c>
      <c r="Y74">
        <v>7.93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8.52</v>
      </c>
      <c r="L75" s="46">
        <v>3.84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12.36</v>
      </c>
      <c r="W75">
        <v>0</v>
      </c>
      <c r="X75">
        <v>3.84</v>
      </c>
      <c r="Y75">
        <v>8.52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9.4</v>
      </c>
      <c r="L76" s="46">
        <v>4.03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13.43</v>
      </c>
      <c r="W76">
        <v>0</v>
      </c>
      <c r="X76">
        <v>4.03</v>
      </c>
      <c r="Y76">
        <v>9.4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9.94</v>
      </c>
      <c r="L77" s="46">
        <v>4.16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14.1</v>
      </c>
      <c r="W77">
        <v>0</v>
      </c>
      <c r="X77">
        <v>4.16</v>
      </c>
      <c r="Y77">
        <v>9.94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9.68</v>
      </c>
      <c r="L78" s="46">
        <v>4.05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13.73</v>
      </c>
      <c r="W78">
        <v>0</v>
      </c>
      <c r="X78">
        <v>4.05</v>
      </c>
      <c r="Y78">
        <v>9.68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27.54</v>
      </c>
      <c r="L79" s="46">
        <v>11.27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38.81</v>
      </c>
      <c r="W79">
        <v>0</v>
      </c>
      <c r="X79">
        <v>11.27</v>
      </c>
      <c r="Y79">
        <v>27.54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29.14</v>
      </c>
      <c r="L80" s="46">
        <v>12.19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41.33</v>
      </c>
      <c r="W80">
        <v>0</v>
      </c>
      <c r="X80">
        <v>12.19</v>
      </c>
      <c r="Y80">
        <v>29.14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33.71</v>
      </c>
      <c r="L81" s="46">
        <v>14.11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47.82</v>
      </c>
      <c r="W81">
        <v>0</v>
      </c>
      <c r="X81">
        <v>14.11</v>
      </c>
      <c r="Y81">
        <v>33.71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31.63</v>
      </c>
      <c r="L82" s="46">
        <v>12.94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44.57</v>
      </c>
      <c r="W82">
        <v>0</v>
      </c>
      <c r="X82">
        <v>12.94</v>
      </c>
      <c r="Y82">
        <v>31.63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41.45</v>
      </c>
      <c r="L83" s="46">
        <v>17.350000000000001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58.8</v>
      </c>
      <c r="W83">
        <v>0</v>
      </c>
      <c r="X83">
        <v>17.350000000000001</v>
      </c>
      <c r="Y83">
        <v>41.45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40.49</v>
      </c>
      <c r="L84" s="46">
        <v>17.350000000000001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57.84</v>
      </c>
      <c r="W84">
        <v>0</v>
      </c>
      <c r="X84">
        <v>17.350000000000001</v>
      </c>
      <c r="Y84">
        <v>40.49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39.53</v>
      </c>
      <c r="L85" s="46">
        <v>15.42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54.95</v>
      </c>
      <c r="W85">
        <v>0</v>
      </c>
      <c r="X85">
        <v>15.42</v>
      </c>
      <c r="Y85">
        <v>39.53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38.56</v>
      </c>
      <c r="L86" s="46">
        <v>16.39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54.95</v>
      </c>
      <c r="W86">
        <v>0</v>
      </c>
      <c r="X86">
        <v>16.39</v>
      </c>
      <c r="Y86">
        <v>38.56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36.630000000000003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36.630000000000003</v>
      </c>
      <c r="W87">
        <v>0</v>
      </c>
      <c r="X87">
        <v>0</v>
      </c>
      <c r="Y87">
        <v>36.630000000000003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35.67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35.67</v>
      </c>
      <c r="W88">
        <v>0</v>
      </c>
      <c r="X88">
        <v>0</v>
      </c>
      <c r="Y88">
        <v>35.67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33.74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33.74</v>
      </c>
      <c r="W89">
        <v>0</v>
      </c>
      <c r="X89">
        <v>0</v>
      </c>
      <c r="Y89">
        <v>33.74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31.81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31.81</v>
      </c>
      <c r="W90">
        <v>0</v>
      </c>
      <c r="X90">
        <v>0</v>
      </c>
      <c r="Y90">
        <v>31.81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29.88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29.88</v>
      </c>
      <c r="W91">
        <v>0</v>
      </c>
      <c r="X91">
        <v>0</v>
      </c>
      <c r="Y91">
        <v>29.88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26.99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26.99</v>
      </c>
      <c r="W92">
        <v>0</v>
      </c>
      <c r="X92">
        <v>0</v>
      </c>
      <c r="Y92">
        <v>26.99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24.1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24.1</v>
      </c>
      <c r="W93">
        <v>0</v>
      </c>
      <c r="X93">
        <v>0</v>
      </c>
      <c r="Y93">
        <v>24.1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20.239999999999998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20.239999999999998</v>
      </c>
      <c r="W94">
        <v>0</v>
      </c>
      <c r="X94">
        <v>0</v>
      </c>
      <c r="Y94">
        <v>20.239999999999998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16.39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16.39</v>
      </c>
      <c r="W95">
        <v>0</v>
      </c>
      <c r="X95">
        <v>0</v>
      </c>
      <c r="Y95">
        <v>16.39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13.5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13.5</v>
      </c>
      <c r="W96">
        <v>0</v>
      </c>
      <c r="X96">
        <v>0</v>
      </c>
      <c r="Y96">
        <v>13.5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9.64</v>
      </c>
      <c r="W97">
        <v>0</v>
      </c>
      <c r="X97">
        <v>0</v>
      </c>
      <c r="Y97">
        <v>9.64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9.64</v>
      </c>
      <c r="W98">
        <v>0</v>
      </c>
      <c r="X98">
        <v>0</v>
      </c>
      <c r="Y98">
        <v>9.64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0.29378250000000006</v>
      </c>
      <c r="J99" s="69">
        <f t="shared" si="1"/>
        <v>0</v>
      </c>
      <c r="K99" s="69">
        <f t="shared" si="1"/>
        <v>0.25298749999999998</v>
      </c>
      <c r="L99" s="69">
        <f t="shared" si="1"/>
        <v>9.1325000000000017E-2</v>
      </c>
      <c r="M99" s="69">
        <f t="shared" si="1"/>
        <v>4.7592499999999982E-2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0.68568749999999967</v>
      </c>
      <c r="W99">
        <f t="shared" si="1"/>
        <v>0.29378250000000006</v>
      </c>
      <c r="X99">
        <f t="shared" si="1"/>
        <v>9.1325000000000017E-2</v>
      </c>
      <c r="Y99">
        <f t="shared" si="1"/>
        <v>0.25298749999999998</v>
      </c>
      <c r="Z99">
        <f t="shared" si="1"/>
        <v>4.7592499999999982E-2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45298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5.2149999999999999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579.95658971896228</v>
      </c>
      <c r="P3" s="36">
        <v>57.839999999999996</v>
      </c>
      <c r="Q3" s="36">
        <v>14.46</v>
      </c>
      <c r="R3" s="38">
        <v>0</v>
      </c>
      <c r="S3" s="38">
        <v>0</v>
      </c>
      <c r="T3" s="37">
        <f>SUMPRODUCT(LTA!J3:AN3,LTA!J$101:AN$101,LTA!J$103:AN$103)</f>
        <v>88.17</v>
      </c>
      <c r="U3" s="37">
        <f>SUMPRODUCT(LTA!J3:AN3,LTA!J$102:AN$102,LTA!J$103:AN$103)</f>
        <v>126.02000000000001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-125</v>
      </c>
      <c r="AA3" s="75">
        <f>STOA!H3</f>
        <v>193.19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15.359531407693337</v>
      </c>
      <c r="AD3">
        <f>SUM(B3:AB3,AI3:AT3)-AC3</f>
        <v>859.07205831126907</v>
      </c>
      <c r="AE3">
        <f>'IDT-1'!B3</f>
        <v>0</v>
      </c>
      <c r="AF3" s="24"/>
      <c r="AG3">
        <f>SUM(AD3:AF3)</f>
        <v>859.07205831126907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-132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5.2149999999999999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585.14596785167396</v>
      </c>
      <c r="P4" s="36">
        <v>57.839999999999996</v>
      </c>
      <c r="Q4" s="36">
        <v>14.46</v>
      </c>
      <c r="R4" s="38">
        <v>0</v>
      </c>
      <c r="S4" s="38">
        <v>0</v>
      </c>
      <c r="T4" s="37">
        <f>SUMPRODUCT(LTA!J4:AN4,LTA!J$101:AN$101,LTA!J$103:AN$103)</f>
        <v>87.61</v>
      </c>
      <c r="U4" s="37">
        <f>SUMPRODUCT(LTA!J4:AN4,LTA!J$102:AN$102,LTA!J$103:AN$103)</f>
        <v>124.49000000000001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-162</v>
      </c>
      <c r="AA4" s="75">
        <f>STOA!H4</f>
        <v>193.19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15.741354808453458</v>
      </c>
      <c r="AD4">
        <f t="shared" ref="AD4:AD67" si="1">SUM(B4:AB4,AI4:AT4)-AC4</f>
        <v>819.7896130432207</v>
      </c>
      <c r="AE4">
        <f>'IDT-1'!B4</f>
        <v>0</v>
      </c>
      <c r="AF4" s="24"/>
      <c r="AG4">
        <f t="shared" ref="AG4:AG67" si="2">SUM(AD4:AF4)</f>
        <v>819.7896130432207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-137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5.2149999999999999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585.14596785167396</v>
      </c>
      <c r="P5" s="36">
        <v>57.839999999999996</v>
      </c>
      <c r="Q5" s="36">
        <v>14.46</v>
      </c>
      <c r="R5" s="38">
        <v>0</v>
      </c>
      <c r="S5" s="38">
        <v>0</v>
      </c>
      <c r="T5" s="37">
        <f>SUMPRODUCT(LTA!J5:AN5,LTA!J$101:AN$101,LTA!J$103:AN$103)</f>
        <v>85.5</v>
      </c>
      <c r="U5" s="37">
        <f>SUMPRODUCT(LTA!J5:AN5,LTA!J$102:AN$102,LTA!J$103:AN$103)</f>
        <v>124.61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-201</v>
      </c>
      <c r="AA5" s="75">
        <f>STOA!H5</f>
        <v>193.19</v>
      </c>
      <c r="AB5" s="75">
        <f>-STOA!N5</f>
        <v>-218.02999999999997</v>
      </c>
      <c r="AC5">
        <f t="shared" si="0"/>
        <v>15.704225351414326</v>
      </c>
      <c r="AD5">
        <f t="shared" si="1"/>
        <v>1012.2367425002597</v>
      </c>
      <c r="AE5">
        <f>'IDT-1'!B5</f>
        <v>0</v>
      </c>
      <c r="AF5" s="24"/>
      <c r="AG5">
        <f t="shared" si="2"/>
        <v>1012.2367425002597</v>
      </c>
      <c r="AI5" s="34">
        <f>PXIL!H5</f>
        <v>0</v>
      </c>
      <c r="AJ5" s="34">
        <f>PXIL!N5</f>
        <v>0</v>
      </c>
      <c r="AK5" s="34">
        <f>RTM_IEX!H5</f>
        <v>96.4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5.2149999999999999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585.14596785167396</v>
      </c>
      <c r="P6" s="36">
        <v>57.839999999999996</v>
      </c>
      <c r="Q6" s="36">
        <v>14.46</v>
      </c>
      <c r="R6" s="38">
        <v>0</v>
      </c>
      <c r="S6" s="38">
        <v>0</v>
      </c>
      <c r="T6" s="37">
        <f>SUMPRODUCT(LTA!J6:AN6,LTA!J$101:AN$101,LTA!J$103:AN$103)</f>
        <v>84.52</v>
      </c>
      <c r="U6" s="37">
        <f>SUMPRODUCT(LTA!J6:AN6,LTA!J$102:AN$102,LTA!J$103:AN$103)</f>
        <v>123.98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-235</v>
      </c>
      <c r="AA6" s="75">
        <f>STOA!H6</f>
        <v>193.19</v>
      </c>
      <c r="AB6" s="75">
        <f>-STOA!N6</f>
        <v>-218.02999999999997</v>
      </c>
      <c r="AC6">
        <f t="shared" si="0"/>
        <v>15.986784714060557</v>
      </c>
      <c r="AD6">
        <f t="shared" si="1"/>
        <v>977.30418313761368</v>
      </c>
      <c r="AE6">
        <f>'IDT-1'!B6</f>
        <v>0</v>
      </c>
      <c r="AF6" s="24"/>
      <c r="AG6">
        <f t="shared" si="2"/>
        <v>977.30418313761368</v>
      </c>
      <c r="AI6" s="34">
        <f>PXIL!H6</f>
        <v>0</v>
      </c>
      <c r="AJ6" s="34">
        <f>PXIL!N6</f>
        <v>0</v>
      </c>
      <c r="AK6" s="34">
        <f>RTM_IEX!H6</f>
        <v>97.36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5.2149999999999999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604.42448113284968</v>
      </c>
      <c r="P7" s="36">
        <v>57.839999999999996</v>
      </c>
      <c r="Q7" s="36">
        <v>14.46</v>
      </c>
      <c r="R7" s="38">
        <v>0</v>
      </c>
      <c r="S7" s="38">
        <v>0</v>
      </c>
      <c r="T7" s="37">
        <f>SUMPRODUCT(LTA!J7:AN7,LTA!J$101:AN$101,LTA!J$103:AN$103)</f>
        <v>84.07</v>
      </c>
      <c r="U7" s="37">
        <f>SUMPRODUCT(LTA!J7:AN7,LTA!J$102:AN$102,LTA!J$103:AN$103)</f>
        <v>121.5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-272</v>
      </c>
      <c r="AA7" s="75">
        <f>STOA!H7</f>
        <v>193.19</v>
      </c>
      <c r="AB7" s="75">
        <f>-STOA!N7</f>
        <v>-218.02999999999997</v>
      </c>
      <c r="AC7">
        <f t="shared" si="0"/>
        <v>16.048877061443328</v>
      </c>
      <c r="AD7">
        <f t="shared" si="1"/>
        <v>910.32060407140659</v>
      </c>
      <c r="AE7">
        <f>'IDT-1'!B7</f>
        <v>0</v>
      </c>
      <c r="AF7" s="24"/>
      <c r="AG7">
        <f t="shared" si="2"/>
        <v>910.32060407140659</v>
      </c>
      <c r="AI7" s="34">
        <f>PXIL!H7</f>
        <v>0</v>
      </c>
      <c r="AJ7" s="34">
        <f>PXIL!N7</f>
        <v>0</v>
      </c>
      <c r="AK7" s="34">
        <f>RTM_IEX!H7</f>
        <v>51.09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5.2149999999999999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604.42448113284968</v>
      </c>
      <c r="P8" s="36">
        <v>57.839999999999996</v>
      </c>
      <c r="Q8" s="36">
        <v>14.46</v>
      </c>
      <c r="R8" s="38">
        <v>0</v>
      </c>
      <c r="S8" s="38">
        <v>0</v>
      </c>
      <c r="T8" s="37">
        <f>SUMPRODUCT(LTA!J8:AN8,LTA!J$101:AN$101,LTA!J$103:AN$103)</f>
        <v>88.88</v>
      </c>
      <c r="U8" s="37">
        <f>SUMPRODUCT(LTA!J8:AN8,LTA!J$102:AN$102,LTA!J$103:AN$103)</f>
        <v>122.49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-296</v>
      </c>
      <c r="AA8" s="75">
        <f>STOA!H8</f>
        <v>193.19</v>
      </c>
      <c r="AB8" s="75">
        <f>-STOA!N8</f>
        <v>-218.02999999999997</v>
      </c>
      <c r="AC8">
        <f t="shared" si="0"/>
        <v>16.203800846840664</v>
      </c>
      <c r="AD8">
        <f t="shared" si="1"/>
        <v>880.40568028600921</v>
      </c>
      <c r="AE8">
        <f>'IDT-1'!B8</f>
        <v>0</v>
      </c>
      <c r="AF8" s="24"/>
      <c r="AG8">
        <f t="shared" si="2"/>
        <v>880.40568028600921</v>
      </c>
      <c r="AI8" s="34">
        <f>PXIL!H8</f>
        <v>0</v>
      </c>
      <c r="AJ8" s="34">
        <f>PXIL!N8</f>
        <v>0</v>
      </c>
      <c r="AK8" s="34">
        <f>RTM_IEX!H8</f>
        <v>39.53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5.2149999999999999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600.20995012987612</v>
      </c>
      <c r="P9" s="36">
        <v>57.839999999999996</v>
      </c>
      <c r="Q9" s="36">
        <v>14.46</v>
      </c>
      <c r="R9" s="38">
        <v>0</v>
      </c>
      <c r="S9" s="38">
        <v>0</v>
      </c>
      <c r="T9" s="37">
        <f>SUMPRODUCT(LTA!J9:AN9,LTA!J$101:AN$101,LTA!J$103:AN$103)</f>
        <v>88.259999999999991</v>
      </c>
      <c r="U9" s="37">
        <f>SUMPRODUCT(LTA!J9:AN9,LTA!J$102:AN$102,LTA!J$103:AN$103)</f>
        <v>119.59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-315</v>
      </c>
      <c r="AA9" s="75">
        <f>STOA!H9</f>
        <v>193.19</v>
      </c>
      <c r="AB9" s="75">
        <f>-STOA!N9</f>
        <v>-218.02999999999997</v>
      </c>
      <c r="AC9">
        <f t="shared" si="0"/>
        <v>16.09734278318858</v>
      </c>
      <c r="AD9">
        <f t="shared" si="1"/>
        <v>829.67760734668764</v>
      </c>
      <c r="AE9">
        <f>'IDT-1'!B9</f>
        <v>0</v>
      </c>
      <c r="AF9" s="24"/>
      <c r="AG9">
        <f t="shared" si="2"/>
        <v>829.67760734668764</v>
      </c>
      <c r="AI9" s="34">
        <f>PXIL!H9</f>
        <v>0</v>
      </c>
      <c r="AJ9" s="34">
        <f>PXIL!N9</f>
        <v>0</v>
      </c>
      <c r="AK9" s="34">
        <f>RTM_IEX!H9</f>
        <v>15.43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5.2149999999999999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599.35565341771428</v>
      </c>
      <c r="P10" s="36">
        <v>57.839999999999996</v>
      </c>
      <c r="Q10" s="36">
        <v>14.46</v>
      </c>
      <c r="R10" s="38">
        <v>0</v>
      </c>
      <c r="S10" s="38">
        <v>0</v>
      </c>
      <c r="T10" s="37">
        <f>SUMPRODUCT(LTA!J10:AN10,LTA!J$101:AN$101,LTA!J$103:AN$103)</f>
        <v>86.22</v>
      </c>
      <c r="U10" s="37">
        <f>SUMPRODUCT(LTA!J10:AN10,LTA!J$102:AN$102,LTA!J$103:AN$103)</f>
        <v>115.52000000000001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-337.99</v>
      </c>
      <c r="AA10" s="75">
        <f>STOA!H10</f>
        <v>193.19</v>
      </c>
      <c r="AB10" s="75">
        <f>-STOA!N10</f>
        <v>-218.02999999999997</v>
      </c>
      <c r="AC10">
        <f t="shared" si="0"/>
        <v>16.298358606901619</v>
      </c>
      <c r="AD10">
        <f t="shared" si="1"/>
        <v>807.23229481081285</v>
      </c>
      <c r="AE10">
        <f>'IDT-1'!B10</f>
        <v>0</v>
      </c>
      <c r="AF10" s="24"/>
      <c r="AG10">
        <f t="shared" si="2"/>
        <v>807.23229481081285</v>
      </c>
      <c r="AI10" s="34">
        <f>PXIL!H10</f>
        <v>0</v>
      </c>
      <c r="AJ10" s="34">
        <f>PXIL!N10</f>
        <v>0</v>
      </c>
      <c r="AK10" s="34">
        <f>RTM_IEX!H10</f>
        <v>23.14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5.2149999999999999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599.35565341771428</v>
      </c>
      <c r="P11" s="36">
        <v>57.839999999999996</v>
      </c>
      <c r="Q11" s="36">
        <v>14.46</v>
      </c>
      <c r="R11" s="38">
        <v>0</v>
      </c>
      <c r="S11" s="38">
        <v>0</v>
      </c>
      <c r="T11" s="37">
        <f>SUMPRODUCT(LTA!J11:AN11,LTA!J$101:AN$101,LTA!J$103:AN$103)</f>
        <v>82.69</v>
      </c>
      <c r="U11" s="37">
        <f>SUMPRODUCT(LTA!J11:AN11,LTA!J$102:AN$102,LTA!J$103:AN$103)</f>
        <v>113.77000000000001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-372</v>
      </c>
      <c r="AA11" s="75">
        <f>STOA!H11</f>
        <v>193.19</v>
      </c>
      <c r="AB11" s="75">
        <f>-STOA!N11</f>
        <v>-218.02999999999997</v>
      </c>
      <c r="AC11">
        <f t="shared" si="0"/>
        <v>16.647362681125095</v>
      </c>
      <c r="AD11">
        <f t="shared" si="1"/>
        <v>780.12329073658941</v>
      </c>
      <c r="AE11">
        <f>'IDT-1'!B11</f>
        <v>0</v>
      </c>
      <c r="AF11" s="24"/>
      <c r="AG11">
        <f t="shared" si="2"/>
        <v>780.12329073658941</v>
      </c>
      <c r="AI11" s="34">
        <f>PXIL!H11</f>
        <v>0</v>
      </c>
      <c r="AJ11" s="34">
        <f>PXIL!N11</f>
        <v>0</v>
      </c>
      <c r="AK11" s="34">
        <f>RTM_IEX!H11</f>
        <v>35.67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5.2149999999999999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599.35565341771428</v>
      </c>
      <c r="P12" s="36">
        <v>57.839999999999996</v>
      </c>
      <c r="Q12" s="36">
        <v>14.46</v>
      </c>
      <c r="R12" s="38">
        <v>0</v>
      </c>
      <c r="S12" s="38">
        <v>0</v>
      </c>
      <c r="T12" s="37">
        <f>SUMPRODUCT(LTA!J12:AN12,LTA!J$101:AN$101,LTA!J$103:AN$103)</f>
        <v>80.600000000000009</v>
      </c>
      <c r="U12" s="37">
        <f>SUMPRODUCT(LTA!J12:AN12,LTA!J$102:AN$102,LTA!J$103:AN$103)</f>
        <v>113.31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-386</v>
      </c>
      <c r="AA12" s="75">
        <f>STOA!H12</f>
        <v>193.19</v>
      </c>
      <c r="AB12" s="75">
        <f>-STOA!N12</f>
        <v>-218.02999999999997</v>
      </c>
      <c r="AC12">
        <f t="shared" si="0"/>
        <v>16.768814889273543</v>
      </c>
      <c r="AD12">
        <f t="shared" si="1"/>
        <v>766.34183852844069</v>
      </c>
      <c r="AE12">
        <f>'IDT-1'!B12</f>
        <v>0</v>
      </c>
      <c r="AF12" s="24"/>
      <c r="AG12">
        <f t="shared" si="2"/>
        <v>766.34183852844069</v>
      </c>
      <c r="AI12" s="34">
        <f>PXIL!H12</f>
        <v>0</v>
      </c>
      <c r="AJ12" s="34">
        <f>PXIL!N12</f>
        <v>0</v>
      </c>
      <c r="AK12" s="34">
        <f>RTM_IEX!H12</f>
        <v>38.56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5.2149999999999999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599.35565341771428</v>
      </c>
      <c r="P13" s="36">
        <v>57.839999999999996</v>
      </c>
      <c r="Q13" s="36">
        <v>14.46</v>
      </c>
      <c r="R13" s="38">
        <v>0</v>
      </c>
      <c r="S13" s="38">
        <v>0</v>
      </c>
      <c r="T13" s="37">
        <f>SUMPRODUCT(LTA!J13:AN13,LTA!J$101:AN$101,LTA!J$103:AN$103)</f>
        <v>68.58</v>
      </c>
      <c r="U13" s="37">
        <f>SUMPRODUCT(LTA!J13:AN13,LTA!J$102:AN$102,LTA!J$103:AN$103)</f>
        <v>112.07000000000001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-387</v>
      </c>
      <c r="AA13" s="75">
        <f>STOA!H13</f>
        <v>193.19</v>
      </c>
      <c r="AB13" s="75">
        <f>-STOA!N13</f>
        <v>-218.02999999999997</v>
      </c>
      <c r="AC13">
        <f t="shared" si="0"/>
        <v>16.560650046998429</v>
      </c>
      <c r="AD13">
        <f t="shared" si="1"/>
        <v>739.76000337071594</v>
      </c>
      <c r="AE13">
        <f>'IDT-1'!B13</f>
        <v>0</v>
      </c>
      <c r="AF13" s="24"/>
      <c r="AG13">
        <f t="shared" si="2"/>
        <v>739.76000337071594</v>
      </c>
      <c r="AI13" s="34">
        <f>PXIL!H13</f>
        <v>0</v>
      </c>
      <c r="AJ13" s="34">
        <f>PXIL!N13</f>
        <v>0</v>
      </c>
      <c r="AK13" s="34">
        <f>RTM_IEX!H13</f>
        <v>26.03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5.2149999999999999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599.35565341771428</v>
      </c>
      <c r="P14" s="36">
        <v>57.839999999999996</v>
      </c>
      <c r="Q14" s="36">
        <v>14.46</v>
      </c>
      <c r="R14" s="38">
        <v>0</v>
      </c>
      <c r="S14" s="38">
        <v>0</v>
      </c>
      <c r="T14" s="37">
        <f>SUMPRODUCT(LTA!J14:AN14,LTA!J$101:AN$101,LTA!J$103:AN$103)</f>
        <v>67.02</v>
      </c>
      <c r="U14" s="37">
        <f>SUMPRODUCT(LTA!J14:AN14,LTA!J$102:AN$102,LTA!J$103:AN$103)</f>
        <v>110.94000000000001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-393</v>
      </c>
      <c r="AA14" s="75">
        <f>STOA!H14</f>
        <v>193.19</v>
      </c>
      <c r="AB14" s="75">
        <f>-STOA!N14</f>
        <v>-218.02999999999997</v>
      </c>
      <c r="AC14">
        <f t="shared" si="0"/>
        <v>16.613156993347765</v>
      </c>
      <c r="AD14">
        <f t="shared" si="1"/>
        <v>733.90749642436674</v>
      </c>
      <c r="AE14">
        <f>'IDT-1'!B14</f>
        <v>0</v>
      </c>
      <c r="AF14" s="24"/>
      <c r="AG14">
        <f t="shared" si="2"/>
        <v>733.90749642436674</v>
      </c>
      <c r="AI14" s="34">
        <f>PXIL!H14</f>
        <v>0</v>
      </c>
      <c r="AJ14" s="34">
        <f>PXIL!N14</f>
        <v>0</v>
      </c>
      <c r="AK14" s="34">
        <f>RTM_IEX!H14</f>
        <v>28.92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5.2149999999999999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599.35565341771428</v>
      </c>
      <c r="P15" s="36">
        <v>57.839999999999996</v>
      </c>
      <c r="Q15" s="36">
        <v>14.46</v>
      </c>
      <c r="R15" s="38">
        <v>0</v>
      </c>
      <c r="S15" s="38">
        <v>0</v>
      </c>
      <c r="T15" s="37">
        <f>SUMPRODUCT(LTA!J15:AN15,LTA!J$101:AN$101,LTA!J$103:AN$103)</f>
        <v>61.14</v>
      </c>
      <c r="U15" s="37">
        <f>SUMPRODUCT(LTA!J15:AN15,LTA!J$102:AN$102,LTA!J$103:AN$103)</f>
        <v>99.41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-387</v>
      </c>
      <c r="AA15" s="75">
        <f>STOA!H15</f>
        <v>193.19</v>
      </c>
      <c r="AB15" s="75">
        <f>-STOA!N15</f>
        <v>-218.02999999999997</v>
      </c>
      <c r="AC15">
        <f t="shared" si="0"/>
        <v>16.610462046998432</v>
      </c>
      <c r="AD15">
        <f t="shared" si="1"/>
        <v>745.64019137071591</v>
      </c>
      <c r="AE15">
        <f>'IDT-1'!B15</f>
        <v>0</v>
      </c>
      <c r="AF15" s="24"/>
      <c r="AG15">
        <f t="shared" si="2"/>
        <v>745.64019137071591</v>
      </c>
      <c r="AI15" s="34">
        <f>PXIL!H15</f>
        <v>0</v>
      </c>
      <c r="AJ15" s="34">
        <f>PXIL!N15</f>
        <v>0</v>
      </c>
      <c r="AK15" s="34">
        <f>RTM_IEX!H15</f>
        <v>52.06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5.2149999999999999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599.35565341771428</v>
      </c>
      <c r="P16" s="36">
        <v>57.839999999999996</v>
      </c>
      <c r="Q16" s="36">
        <v>14.46</v>
      </c>
      <c r="R16" s="38">
        <v>0</v>
      </c>
      <c r="S16" s="38">
        <v>0</v>
      </c>
      <c r="T16" s="37">
        <f>SUMPRODUCT(LTA!J16:AN16,LTA!J$101:AN$101,LTA!J$103:AN$103)</f>
        <v>60.36</v>
      </c>
      <c r="U16" s="37">
        <f>SUMPRODUCT(LTA!J16:AN16,LTA!J$102:AN$102,LTA!J$103:AN$103)</f>
        <v>97.36999999999999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-381</v>
      </c>
      <c r="AA16" s="75">
        <f>STOA!H16</f>
        <v>193.19</v>
      </c>
      <c r="AB16" s="75">
        <f>-STOA!N16</f>
        <v>-218.02999999999997</v>
      </c>
      <c r="AC16">
        <f t="shared" si="0"/>
        <v>16.503523100649097</v>
      </c>
      <c r="AD16">
        <f t="shared" si="1"/>
        <v>745.06713031706545</v>
      </c>
      <c r="AE16">
        <f>'IDT-1'!B16</f>
        <v>0</v>
      </c>
      <c r="AF16" s="24"/>
      <c r="AG16">
        <f t="shared" si="2"/>
        <v>745.06713031706545</v>
      </c>
      <c r="AI16" s="34">
        <f>PXIL!H16</f>
        <v>0</v>
      </c>
      <c r="AJ16" s="34">
        <f>PXIL!N16</f>
        <v>0</v>
      </c>
      <c r="AK16" s="34">
        <f>RTM_IEX!H16</f>
        <v>48.2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5.2149999999999999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599.35565341771428</v>
      </c>
      <c r="P17" s="36">
        <v>57.839999999999996</v>
      </c>
      <c r="Q17" s="36">
        <v>14.46</v>
      </c>
      <c r="R17" s="38">
        <v>0</v>
      </c>
      <c r="S17" s="38">
        <v>0</v>
      </c>
      <c r="T17" s="37">
        <f>SUMPRODUCT(LTA!J17:AN17,LTA!J$101:AN$101,LTA!J$103:AN$103)</f>
        <v>59.01</v>
      </c>
      <c r="U17" s="37">
        <f>SUMPRODUCT(LTA!J17:AN17,LTA!J$102:AN$102,LTA!J$103:AN$103)</f>
        <v>95.399999999999991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-382</v>
      </c>
      <c r="AA17" s="75">
        <f>STOA!H17</f>
        <v>193.19</v>
      </c>
      <c r="AB17" s="75">
        <f>-STOA!N17</f>
        <v>-218.02999999999997</v>
      </c>
      <c r="AC17">
        <f t="shared" si="0"/>
        <v>16.500318258373987</v>
      </c>
      <c r="AD17">
        <f t="shared" si="1"/>
        <v>742.68033515934053</v>
      </c>
      <c r="AE17">
        <f>'IDT-1'!B17</f>
        <v>0</v>
      </c>
      <c r="AF17" s="24"/>
      <c r="AG17">
        <f t="shared" si="2"/>
        <v>742.68033515934053</v>
      </c>
      <c r="AI17" s="34">
        <f>PXIL!H17</f>
        <v>0</v>
      </c>
      <c r="AJ17" s="34">
        <f>PXIL!N17</f>
        <v>0</v>
      </c>
      <c r="AK17" s="34">
        <f>RTM_IEX!H17</f>
        <v>50.13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5.2149999999999999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599.35565341771428</v>
      </c>
      <c r="P18" s="36">
        <v>57.839999999999996</v>
      </c>
      <c r="Q18" s="36">
        <v>14.46</v>
      </c>
      <c r="R18" s="38">
        <v>0</v>
      </c>
      <c r="S18" s="38">
        <v>0</v>
      </c>
      <c r="T18" s="37">
        <f>SUMPRODUCT(LTA!J18:AN18,LTA!J$101:AN$101,LTA!J$103:AN$103)</f>
        <v>57.53</v>
      </c>
      <c r="U18" s="37">
        <f>SUMPRODUCT(LTA!J18:AN18,LTA!J$102:AN$102,LTA!J$103:AN$103)</f>
        <v>92.100000000000009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-379</v>
      </c>
      <c r="AA18" s="75">
        <f>STOA!H18</f>
        <v>193.19</v>
      </c>
      <c r="AB18" s="75">
        <f>-STOA!N18</f>
        <v>-218.02999999999997</v>
      </c>
      <c r="AC18">
        <f t="shared" si="0"/>
        <v>16.475240785199322</v>
      </c>
      <c r="AD18">
        <f t="shared" si="1"/>
        <v>745.74541263251513</v>
      </c>
      <c r="AE18">
        <f>'IDT-1'!B18</f>
        <v>0</v>
      </c>
      <c r="AF18" s="24"/>
      <c r="AG18">
        <f t="shared" si="2"/>
        <v>745.74541263251513</v>
      </c>
      <c r="AI18" s="34">
        <f>PXIL!H18</f>
        <v>0</v>
      </c>
      <c r="AJ18" s="34">
        <f>PXIL!N18</f>
        <v>0</v>
      </c>
      <c r="AK18" s="34">
        <f>RTM_IEX!H18</f>
        <v>54.95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5.2149999999999999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599.35565341771428</v>
      </c>
      <c r="P19" s="36">
        <v>57.839999999999996</v>
      </c>
      <c r="Q19" s="36">
        <v>14.46</v>
      </c>
      <c r="R19" s="38">
        <v>0</v>
      </c>
      <c r="S19" s="38">
        <v>0</v>
      </c>
      <c r="T19" s="37">
        <f>SUMPRODUCT(LTA!J19:AN19,LTA!J$101:AN$101,LTA!J$103:AN$103)</f>
        <v>55.56</v>
      </c>
      <c r="U19" s="37">
        <f>SUMPRODUCT(LTA!J19:AN19,LTA!J$102:AN$102,LTA!J$103:AN$103)</f>
        <v>87.64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-354</v>
      </c>
      <c r="AA19" s="75">
        <f>STOA!H19</f>
        <v>193.19</v>
      </c>
      <c r="AB19" s="75">
        <f>-STOA!N19</f>
        <v>-218.02999999999997</v>
      </c>
      <c r="AC19">
        <f t="shared" si="0"/>
        <v>16.258001842077093</v>
      </c>
      <c r="AD19">
        <f t="shared" si="1"/>
        <v>770.31265157563746</v>
      </c>
      <c r="AE19">
        <f>'IDT-1'!B19</f>
        <v>0</v>
      </c>
      <c r="AF19" s="24"/>
      <c r="AG19">
        <f t="shared" si="2"/>
        <v>770.31265157563746</v>
      </c>
      <c r="AI19" s="34">
        <f>PXIL!H19</f>
        <v>0</v>
      </c>
      <c r="AJ19" s="34">
        <f>PXIL!N19</f>
        <v>0</v>
      </c>
      <c r="AK19" s="34">
        <f>RTM_IEX!H19</f>
        <v>60.73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5.2149999999999999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606.87687781771422</v>
      </c>
      <c r="P20" s="36">
        <v>57.839999999999996</v>
      </c>
      <c r="Q20" s="36">
        <v>14.46</v>
      </c>
      <c r="R20" s="38">
        <v>0</v>
      </c>
      <c r="S20" s="38">
        <v>0</v>
      </c>
      <c r="T20" s="37">
        <f>SUMPRODUCT(LTA!J20:AN20,LTA!J$101:AN$101,LTA!J$103:AN$103)</f>
        <v>54.35</v>
      </c>
      <c r="U20" s="37">
        <f>SUMPRODUCT(LTA!J20:AN20,LTA!J$102:AN$102,LTA!J$103:AN$103)</f>
        <v>86.46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-336</v>
      </c>
      <c r="AA20" s="75">
        <f>STOA!H20</f>
        <v>193.19</v>
      </c>
      <c r="AB20" s="75">
        <f>-STOA!N20</f>
        <v>-218.02999999999997</v>
      </c>
      <c r="AC20">
        <f t="shared" si="0"/>
        <v>16.083859287989089</v>
      </c>
      <c r="AD20">
        <f t="shared" si="1"/>
        <v>785.90801852972527</v>
      </c>
      <c r="AE20">
        <f>'IDT-1'!B20</f>
        <v>0</v>
      </c>
      <c r="AF20" s="24"/>
      <c r="AG20">
        <f t="shared" si="2"/>
        <v>785.90801852972527</v>
      </c>
      <c r="AI20" s="34">
        <f>PXIL!H20</f>
        <v>0</v>
      </c>
      <c r="AJ20" s="34">
        <f>PXIL!N20</f>
        <v>0</v>
      </c>
      <c r="AK20" s="34">
        <f>RTM_IEX!H20</f>
        <v>53.02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5.2149999999999999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616.94964656130981</v>
      </c>
      <c r="P21" s="36">
        <v>57.839999999999996</v>
      </c>
      <c r="Q21" s="36">
        <v>14.46</v>
      </c>
      <c r="R21" s="38">
        <v>0</v>
      </c>
      <c r="S21" s="38">
        <v>0</v>
      </c>
      <c r="T21" s="37">
        <f>SUMPRODUCT(LTA!J21:AN21,LTA!J$101:AN$101,LTA!J$103:AN$103)</f>
        <v>49.739999999999995</v>
      </c>
      <c r="U21" s="37">
        <f>SUMPRODUCT(LTA!J21:AN21,LTA!J$102:AN$102,LTA!J$103:AN$103)</f>
        <v>86.03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-331</v>
      </c>
      <c r="AA21" s="75">
        <f>STOA!H21</f>
        <v>193.19</v>
      </c>
      <c r="AB21" s="75">
        <f>-STOA!N21</f>
        <v>-218.02999999999997</v>
      </c>
      <c r="AC21">
        <f t="shared" si="0"/>
        <v>16.099906756810846</v>
      </c>
      <c r="AD21">
        <f t="shared" si="1"/>
        <v>797.84473980449923</v>
      </c>
      <c r="AE21">
        <f>'IDT-1'!B21</f>
        <v>0</v>
      </c>
      <c r="AF21" s="24"/>
      <c r="AG21">
        <f t="shared" si="2"/>
        <v>797.84473980449923</v>
      </c>
      <c r="AI21" s="34">
        <f>PXIL!H21</f>
        <v>0</v>
      </c>
      <c r="AJ21" s="34">
        <f>PXIL!N21</f>
        <v>0</v>
      </c>
      <c r="AK21" s="34">
        <f>RTM_IEX!H21</f>
        <v>54.94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5.2149999999999999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627.34782292130978</v>
      </c>
      <c r="P22" s="36">
        <v>57.839999999999996</v>
      </c>
      <c r="Q22" s="36">
        <v>14.46</v>
      </c>
      <c r="R22" s="38">
        <v>0</v>
      </c>
      <c r="S22" s="38">
        <v>0</v>
      </c>
      <c r="T22" s="37">
        <f>SUMPRODUCT(LTA!J22:AN22,LTA!J$101:AN$101,LTA!J$103:AN$103)</f>
        <v>46.730000000000004</v>
      </c>
      <c r="U22" s="37">
        <f>SUMPRODUCT(LTA!J22:AN22,LTA!J$102:AN$102,LTA!J$103:AN$103)</f>
        <v>85.84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-322</v>
      </c>
      <c r="AA22" s="75">
        <f>STOA!H22</f>
        <v>193.19</v>
      </c>
      <c r="AB22" s="75">
        <f>-STOA!N22</f>
        <v>-218.02999999999997</v>
      </c>
      <c r="AC22">
        <f t="shared" si="0"/>
        <v>16.092279018710844</v>
      </c>
      <c r="AD22">
        <f t="shared" si="1"/>
        <v>815.020543902599</v>
      </c>
      <c r="AE22">
        <f>'IDT-1'!B22</f>
        <v>0</v>
      </c>
      <c r="AF22" s="24"/>
      <c r="AG22">
        <f t="shared" si="2"/>
        <v>815.020543902599</v>
      </c>
      <c r="AI22" s="34">
        <f>PXIL!H22</f>
        <v>0</v>
      </c>
      <c r="AJ22" s="34">
        <f>PXIL!N22</f>
        <v>0</v>
      </c>
      <c r="AK22" s="34">
        <f>RTM_IEX!H22</f>
        <v>55.91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5.2149999999999999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659.3515681504897</v>
      </c>
      <c r="P23" s="36">
        <v>57.839999999999996</v>
      </c>
      <c r="Q23" s="36">
        <v>14.46</v>
      </c>
      <c r="R23" s="38">
        <v>0</v>
      </c>
      <c r="S23" s="38">
        <v>0</v>
      </c>
      <c r="T23" s="37">
        <f>SUMPRODUCT(LTA!J23:AN23,LTA!J$101:AN$101,LTA!J$103:AN$103)</f>
        <v>45.589999999999996</v>
      </c>
      <c r="U23" s="37">
        <f>SUMPRODUCT(LTA!J23:AN23,LTA!J$102:AN$102,LTA!J$103:AN$103)</f>
        <v>84.95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-289</v>
      </c>
      <c r="AA23" s="75">
        <f>STOA!H23</f>
        <v>193.23000000000002</v>
      </c>
      <c r="AB23" s="75">
        <f>-STOA!N23</f>
        <v>-218.02999999999997</v>
      </c>
      <c r="AC23">
        <f t="shared" si="0"/>
        <v>15.846194273714616</v>
      </c>
      <c r="AD23">
        <f t="shared" si="1"/>
        <v>852.25037387677526</v>
      </c>
      <c r="AE23">
        <f>'IDT-1'!B23</f>
        <v>0</v>
      </c>
      <c r="AF23" s="24"/>
      <c r="AG23">
        <f t="shared" si="2"/>
        <v>852.25037387677526</v>
      </c>
      <c r="AI23" s="34">
        <f>PXIL!H23</f>
        <v>0</v>
      </c>
      <c r="AJ23" s="34">
        <f>PXIL!N23</f>
        <v>0</v>
      </c>
      <c r="AK23" s="34">
        <f>RTM_IEX!H23</f>
        <v>29.88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5.2149999999999999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667.97998415796644</v>
      </c>
      <c r="P24" s="36">
        <v>57.839999999999996</v>
      </c>
      <c r="Q24" s="36">
        <v>14.46</v>
      </c>
      <c r="R24" s="38">
        <v>0</v>
      </c>
      <c r="S24" s="38">
        <v>0</v>
      </c>
      <c r="T24" s="37">
        <f>SUMPRODUCT(LTA!J24:AN24,LTA!J$101:AN$101,LTA!J$103:AN$103)</f>
        <v>44.22</v>
      </c>
      <c r="U24" s="37">
        <f>SUMPRODUCT(LTA!J24:AN24,LTA!J$102:AN$102,LTA!J$103:AN$103)</f>
        <v>83.45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-257</v>
      </c>
      <c r="AA24" s="75">
        <f>STOA!H24</f>
        <v>193.23000000000002</v>
      </c>
      <c r="AB24" s="75">
        <f>-STOA!N24</f>
        <v>-218.02999999999997</v>
      </c>
      <c r="AC24">
        <f t="shared" si="0"/>
        <v>15.582999920980972</v>
      </c>
      <c r="AD24">
        <f t="shared" si="1"/>
        <v>885.4519842369856</v>
      </c>
      <c r="AE24">
        <f>'IDT-1'!B24</f>
        <v>0</v>
      </c>
      <c r="AF24" s="24"/>
      <c r="AG24">
        <f t="shared" si="2"/>
        <v>885.4519842369856</v>
      </c>
      <c r="AI24" s="34">
        <f>PXIL!H24</f>
        <v>0</v>
      </c>
      <c r="AJ24" s="34">
        <f>PXIL!N24</f>
        <v>0</v>
      </c>
      <c r="AK24" s="34">
        <f>RTM_IEX!H24</f>
        <v>25.06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5.2149999999999999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685.91551841313367</v>
      </c>
      <c r="P25" s="36">
        <v>57.839999999999996</v>
      </c>
      <c r="Q25" s="36">
        <v>14.46</v>
      </c>
      <c r="R25" s="38">
        <v>0</v>
      </c>
      <c r="S25" s="38">
        <v>0</v>
      </c>
      <c r="T25" s="37">
        <f>SUMPRODUCT(LTA!J25:AN25,LTA!J$101:AN$101,LTA!J$103:AN$103)</f>
        <v>43.11</v>
      </c>
      <c r="U25" s="37">
        <f>SUMPRODUCT(LTA!J25:AN25,LTA!J$102:AN$102,LTA!J$103:AN$103)</f>
        <v>82.77000000000001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-245</v>
      </c>
      <c r="AA25" s="75">
        <f>STOA!H25</f>
        <v>193.23000000000002</v>
      </c>
      <c r="AB25" s="75">
        <f>-STOA!N25</f>
        <v>-218.02999999999997</v>
      </c>
      <c r="AC25">
        <f t="shared" si="0"/>
        <v>15.633180516025707</v>
      </c>
      <c r="AD25">
        <f t="shared" si="1"/>
        <v>915.47733789710787</v>
      </c>
      <c r="AE25">
        <f>'IDT-1'!B25</f>
        <v>0</v>
      </c>
      <c r="AF25" s="24"/>
      <c r="AG25">
        <f t="shared" si="2"/>
        <v>915.47733789710787</v>
      </c>
      <c r="AI25" s="34">
        <f>PXIL!H25</f>
        <v>0</v>
      </c>
      <c r="AJ25" s="34">
        <f>PXIL!N25</f>
        <v>0</v>
      </c>
      <c r="AK25" s="34">
        <f>RTM_IEX!H25</f>
        <v>26.99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5.2149999999999999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697.0007500320587</v>
      </c>
      <c r="P26" s="36">
        <v>57.839999999999996</v>
      </c>
      <c r="Q26" s="36">
        <v>14.46</v>
      </c>
      <c r="R26" s="38">
        <v>0</v>
      </c>
      <c r="S26" s="38">
        <v>0</v>
      </c>
      <c r="T26" s="37">
        <f>SUMPRODUCT(LTA!J26:AN26,LTA!J$101:AN$101,LTA!J$103:AN$103)</f>
        <v>41.019999999999996</v>
      </c>
      <c r="U26" s="37">
        <f>SUMPRODUCT(LTA!J26:AN26,LTA!J$102:AN$102,LTA!J$103:AN$103)</f>
        <v>80.63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-211</v>
      </c>
      <c r="AA26" s="75">
        <f>STOA!H26</f>
        <v>193.23000000000002</v>
      </c>
      <c r="AB26" s="75">
        <f>-STOA!N26</f>
        <v>-218.02999999999997</v>
      </c>
      <c r="AC26">
        <f t="shared" si="0"/>
        <v>15.362341098978446</v>
      </c>
      <c r="AD26">
        <f t="shared" si="1"/>
        <v>951.79340893308017</v>
      </c>
      <c r="AE26">
        <f>'IDT-1'!B26</f>
        <v>0</v>
      </c>
      <c r="AF26" s="24"/>
      <c r="AG26">
        <f t="shared" si="2"/>
        <v>951.79340893308017</v>
      </c>
      <c r="AI26" s="34">
        <f>PXIL!H26</f>
        <v>0</v>
      </c>
      <c r="AJ26" s="34">
        <f>PXIL!N26</f>
        <v>0</v>
      </c>
      <c r="AK26" s="34">
        <f>RTM_IEX!H26</f>
        <v>22.18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5.2149999999999999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709.02814411338716</v>
      </c>
      <c r="P27" s="36">
        <v>86.759999999999991</v>
      </c>
      <c r="Q27" s="36">
        <v>14.46</v>
      </c>
      <c r="R27" s="38">
        <v>0</v>
      </c>
      <c r="S27" s="38">
        <v>0</v>
      </c>
      <c r="T27" s="37">
        <f>SUMPRODUCT(LTA!J27:AN27,LTA!J$101:AN$101,LTA!J$103:AN$103)</f>
        <v>39.81</v>
      </c>
      <c r="U27" s="37">
        <f>SUMPRODUCT(LTA!J27:AN27,LTA!J$102:AN$102,LTA!J$103:AN$103)</f>
        <v>79.47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-143</v>
      </c>
      <c r="AA27" s="75">
        <f>STOA!H27</f>
        <v>193.19</v>
      </c>
      <c r="AB27" s="75">
        <f>-STOA!N27</f>
        <v>-239.13</v>
      </c>
      <c r="AC27">
        <f t="shared" si="0"/>
        <v>15.195628646938092</v>
      </c>
      <c r="AD27">
        <f t="shared" si="1"/>
        <v>1004.2175154664492</v>
      </c>
      <c r="AE27">
        <f>'IDT-1'!B27</f>
        <v>0</v>
      </c>
      <c r="AF27" s="24"/>
      <c r="AG27">
        <f t="shared" si="2"/>
        <v>1004.2175154664492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5.2149999999999999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730.18181341272771</v>
      </c>
      <c r="P28" s="36">
        <v>86.76</v>
      </c>
      <c r="Q28" s="36">
        <v>14.46</v>
      </c>
      <c r="R28" s="38">
        <v>0</v>
      </c>
      <c r="S28" s="38">
        <v>0</v>
      </c>
      <c r="T28" s="37">
        <f>SUMPRODUCT(LTA!J28:AN28,LTA!J$101:AN$101,LTA!J$103:AN$103)</f>
        <v>38.32</v>
      </c>
      <c r="U28" s="37">
        <f>SUMPRODUCT(LTA!J28:AN28,LTA!J$102:AN$102,LTA!J$103:AN$103)</f>
        <v>79.53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-97</v>
      </c>
      <c r="AA28" s="75">
        <f>STOA!H28</f>
        <v>193.19</v>
      </c>
      <c r="AB28" s="75">
        <f>-STOA!N28</f>
        <v>-239.13</v>
      </c>
      <c r="AC28">
        <f t="shared" si="0"/>
        <v>15.013990002332099</v>
      </c>
      <c r="AD28">
        <f t="shared" si="1"/>
        <v>1065.1228234103958</v>
      </c>
      <c r="AE28">
        <f>'IDT-1'!B28</f>
        <v>0</v>
      </c>
      <c r="AF28" s="24"/>
      <c r="AG28">
        <f t="shared" si="2"/>
        <v>1065.1228234103958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-16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5.2149999999999999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753.97898007852996</v>
      </c>
      <c r="P29" s="36">
        <v>86.759999999999991</v>
      </c>
      <c r="Q29" s="36">
        <v>14.46</v>
      </c>
      <c r="R29" s="38">
        <v>0</v>
      </c>
      <c r="S29" s="38">
        <v>0</v>
      </c>
      <c r="T29" s="37">
        <f>SUMPRODUCT(LTA!J29:AN29,LTA!J$101:AN$101,LTA!J$103:AN$103)</f>
        <v>37.9</v>
      </c>
      <c r="U29" s="37">
        <f>SUMPRODUCT(LTA!J29:AN29,LTA!J$102:AN$102,LTA!J$103:AN$103)</f>
        <v>78.81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-67</v>
      </c>
      <c r="AA29" s="75">
        <f>STOA!H29</f>
        <v>193.19</v>
      </c>
      <c r="AB29" s="75">
        <f>-STOA!N29</f>
        <v>-239.13</v>
      </c>
      <c r="AC29">
        <f t="shared" si="0"/>
        <v>15.041352946979941</v>
      </c>
      <c r="AD29">
        <f t="shared" si="1"/>
        <v>1160.7426271315503</v>
      </c>
      <c r="AE29">
        <f>'IDT-1'!B29</f>
        <v>0</v>
      </c>
      <c r="AF29" s="24"/>
      <c r="AG29">
        <f t="shared" si="2"/>
        <v>1160.7426271315503</v>
      </c>
      <c r="AI29" s="34">
        <f>PXIL!H29</f>
        <v>0</v>
      </c>
      <c r="AJ29" s="34">
        <f>PXIL!N29</f>
        <v>0</v>
      </c>
      <c r="AK29" s="34">
        <f>RTM_IEX!H29</f>
        <v>26.99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5.2149999999999999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829.15889127511514</v>
      </c>
      <c r="P30" s="36">
        <v>86.759999999999991</v>
      </c>
      <c r="Q30" s="36">
        <v>14.46</v>
      </c>
      <c r="R30" s="38">
        <v>1.9257206208425721</v>
      </c>
      <c r="S30" s="38">
        <v>0</v>
      </c>
      <c r="T30" s="37">
        <f>SUMPRODUCT(LTA!J30:AN30,LTA!J$101:AN$101,LTA!J$103:AN$103)</f>
        <v>38.28</v>
      </c>
      <c r="U30" s="37">
        <f>SUMPRODUCT(LTA!J30:AN30,LTA!J$102:AN$102,LTA!J$103:AN$103)</f>
        <v>77.180000000000007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-85</v>
      </c>
      <c r="AA30" s="75">
        <f>STOA!H30</f>
        <v>193.19</v>
      </c>
      <c r="AB30" s="75">
        <f>-STOA!N30</f>
        <v>-239.13</v>
      </c>
      <c r="AC30">
        <f t="shared" si="0"/>
        <v>15.920145093294339</v>
      </c>
      <c r="AD30">
        <f t="shared" si="1"/>
        <v>1228.3294668026635</v>
      </c>
      <c r="AE30">
        <f>'IDT-1'!B30</f>
        <v>0</v>
      </c>
      <c r="AF30" s="24"/>
      <c r="AG30">
        <f t="shared" si="2"/>
        <v>1228.3294668026635</v>
      </c>
      <c r="AI30" s="34">
        <f>PXIL!H30</f>
        <v>0</v>
      </c>
      <c r="AJ30" s="34">
        <f>PXIL!N30</f>
        <v>0</v>
      </c>
      <c r="AK30" s="34">
        <f>RTM_IEX!H30</f>
        <v>37.6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5.2149999999999999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860.07313457800092</v>
      </c>
      <c r="P31" s="36">
        <v>86.759999999999991</v>
      </c>
      <c r="Q31" s="36">
        <v>14.46</v>
      </c>
      <c r="R31" s="38">
        <v>4.7899999999999991</v>
      </c>
      <c r="S31" s="38">
        <v>0</v>
      </c>
      <c r="T31" s="37">
        <f>SUMPRODUCT(LTA!J31:AN31,LTA!J$101:AN$101,LTA!J$103:AN$103)</f>
        <v>37.5</v>
      </c>
      <c r="U31" s="37">
        <f>SUMPRODUCT(LTA!J31:AN31,LTA!J$102:AN$102,LTA!J$103:AN$103)</f>
        <v>75.87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-12</v>
      </c>
      <c r="AA31" s="75">
        <f>STOA!H31</f>
        <v>193.32999999999998</v>
      </c>
      <c r="AB31" s="75">
        <f>-STOA!N31</f>
        <v>-239.13</v>
      </c>
      <c r="AC31">
        <f t="shared" si="0"/>
        <v>15.253270169906596</v>
      </c>
      <c r="AD31">
        <f t="shared" si="1"/>
        <v>1296.2248644080942</v>
      </c>
      <c r="AE31">
        <f>'IDT-1'!B31</f>
        <v>0</v>
      </c>
      <c r="AF31" s="24"/>
      <c r="AG31">
        <f t="shared" si="2"/>
        <v>1296.2248644080942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5.2149999999999999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969.00752477416586</v>
      </c>
      <c r="P32" s="36">
        <v>117.83</v>
      </c>
      <c r="Q32" s="36">
        <v>38.194392684610079</v>
      </c>
      <c r="R32" s="38">
        <v>10.095722151630666</v>
      </c>
      <c r="S32" s="38">
        <v>0</v>
      </c>
      <c r="T32" s="37">
        <f>SUMPRODUCT(LTA!J32:AN32,LTA!J$101:AN$101,LTA!J$103:AN$103)</f>
        <v>37.29</v>
      </c>
      <c r="U32" s="37">
        <f>SUMPRODUCT(LTA!J32:AN32,LTA!J$102:AN$102,LTA!J$103:AN$103)</f>
        <v>74.03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193.32999999999998</v>
      </c>
      <c r="AB32" s="75">
        <f>-STOA!N32</f>
        <v>-239.13</v>
      </c>
      <c r="AC32">
        <f t="shared" si="0"/>
        <v>17.316774314720153</v>
      </c>
      <c r="AD32">
        <f t="shared" si="1"/>
        <v>1383.1558652956865</v>
      </c>
      <c r="AE32">
        <f>'IDT-1'!B32</f>
        <v>0</v>
      </c>
      <c r="AF32" s="24"/>
      <c r="AG32">
        <f t="shared" si="2"/>
        <v>1383.1558652956865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5.2149999999999999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103.39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1023.1812728085596</v>
      </c>
      <c r="P33" s="36">
        <v>117.83</v>
      </c>
      <c r="Q33" s="36">
        <v>38.194392684610079</v>
      </c>
      <c r="R33" s="38">
        <v>17.47</v>
      </c>
      <c r="S33" s="38">
        <v>0</v>
      </c>
      <c r="T33" s="37">
        <f>SUMPRODUCT(LTA!J33:AN33,LTA!J$101:AN$101,LTA!J$103:AN$103)</f>
        <v>36.69</v>
      </c>
      <c r="U33" s="37">
        <f>SUMPRODUCT(LTA!J33:AN33,LTA!J$102:AN$102,LTA!J$103:AN$103)</f>
        <v>71.790000000000006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193.32999999999998</v>
      </c>
      <c r="AB33" s="75">
        <f>-STOA!N33</f>
        <v>-239.13</v>
      </c>
      <c r="AC33">
        <f t="shared" si="0"/>
        <v>17.047875426366911</v>
      </c>
      <c r="AD33">
        <f t="shared" si="1"/>
        <v>1469.9127900668029</v>
      </c>
      <c r="AE33">
        <f>'IDT-1'!B33</f>
        <v>0</v>
      </c>
      <c r="AF33" s="24"/>
      <c r="AG33">
        <f t="shared" si="2"/>
        <v>1469.9127900668029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-31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5.2149999999999999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103.39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1076.5651259736339</v>
      </c>
      <c r="P34" s="36">
        <v>117.83</v>
      </c>
      <c r="Q34" s="36">
        <v>38.194392684610079</v>
      </c>
      <c r="R34" s="38">
        <v>25.994300132362675</v>
      </c>
      <c r="S34" s="38">
        <v>0</v>
      </c>
      <c r="T34" s="37">
        <f>SUMPRODUCT(LTA!J34:AN34,LTA!J$101:AN$101,LTA!J$103:AN$103)</f>
        <v>47.83</v>
      </c>
      <c r="U34" s="37">
        <f>SUMPRODUCT(LTA!J34:AN34,LTA!J$102:AN$102,LTA!J$103:AN$103)</f>
        <v>71.400000000000006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193.32999999999998</v>
      </c>
      <c r="AB34" s="75">
        <f>-STOA!N34</f>
        <v>-239.13</v>
      </c>
      <c r="AC34">
        <f t="shared" si="0"/>
        <v>17.539607705916932</v>
      </c>
      <c r="AD34">
        <f t="shared" si="1"/>
        <v>1556.0792110846894</v>
      </c>
      <c r="AE34">
        <f>'IDT-1'!B34</f>
        <v>0</v>
      </c>
      <c r="AF34" s="24"/>
      <c r="AG34">
        <f t="shared" si="2"/>
        <v>1556.0792110846894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-17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5.2149999999999999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103.39</v>
      </c>
      <c r="J35">
        <f>Bawana_RLNG!P35</f>
        <v>0</v>
      </c>
      <c r="K35">
        <f>Bawana_Spot!P35</f>
        <v>200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1055.2723323806206</v>
      </c>
      <c r="P35" s="36">
        <v>117.83</v>
      </c>
      <c r="Q35" s="36">
        <v>38.194392684610079</v>
      </c>
      <c r="R35" s="38">
        <v>38</v>
      </c>
      <c r="S35" s="38">
        <v>0</v>
      </c>
      <c r="T35" s="37">
        <f>SUMPRODUCT(LTA!J35:AN35,LTA!J$101:AN$101,LTA!J$103:AN$103)</f>
        <v>64.259999999999991</v>
      </c>
      <c r="U35" s="37">
        <f>SUMPRODUCT(LTA!J35:AN35,LTA!J$102:AN$102,LTA!J$103:AN$103)</f>
        <v>70.760000000000005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193.67000000000002</v>
      </c>
      <c r="AB35" s="75">
        <f>-STOA!N35</f>
        <v>-239.13</v>
      </c>
      <c r="AC35">
        <f t="shared" si="0"/>
        <v>17.873078437300659</v>
      </c>
      <c r="AD35">
        <f t="shared" si="1"/>
        <v>1629.5886466279298</v>
      </c>
      <c r="AE35">
        <f>'IDT-1'!B35</f>
        <v>0</v>
      </c>
      <c r="AF35" s="24"/>
      <c r="AG35">
        <f t="shared" si="2"/>
        <v>1629.5886466279298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5.2149999999999999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103.39</v>
      </c>
      <c r="J36">
        <f>Bawana_RLNG!P36</f>
        <v>0</v>
      </c>
      <c r="K36">
        <f>Bawana_Spot!P36</f>
        <v>200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988.45101603114028</v>
      </c>
      <c r="P36" s="36">
        <v>117.83</v>
      </c>
      <c r="Q36" s="36">
        <v>38.194392684610079</v>
      </c>
      <c r="R36" s="38">
        <v>38</v>
      </c>
      <c r="S36" s="38">
        <v>0</v>
      </c>
      <c r="T36" s="37">
        <f>SUMPRODUCT(LTA!J36:AN36,LTA!J$101:AN$101,LTA!J$103:AN$103)</f>
        <v>84.660000000000011</v>
      </c>
      <c r="U36" s="37">
        <f>SUMPRODUCT(LTA!J36:AN36,LTA!J$102:AN$102,LTA!J$103:AN$103)</f>
        <v>69.8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193.67000000000002</v>
      </c>
      <c r="AB36" s="75">
        <f>-STOA!N36</f>
        <v>-239.13</v>
      </c>
      <c r="AC36">
        <f t="shared" si="0"/>
        <v>17.559786957213912</v>
      </c>
      <c r="AD36">
        <f t="shared" si="1"/>
        <v>1572.5206217585364</v>
      </c>
      <c r="AE36">
        <f>'IDT-1'!B36</f>
        <v>139</v>
      </c>
      <c r="AF36" s="24"/>
      <c r="AG36">
        <f t="shared" si="2"/>
        <v>1711.5206217585364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5.2149999999999999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200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961.78285991245048</v>
      </c>
      <c r="P37" s="36">
        <v>117.83</v>
      </c>
      <c r="Q37" s="36">
        <v>38.194392684610079</v>
      </c>
      <c r="R37" s="38">
        <v>40.499999999999993</v>
      </c>
      <c r="S37" s="38">
        <v>0</v>
      </c>
      <c r="T37" s="37">
        <f>SUMPRODUCT(LTA!J37:AN37,LTA!J$101:AN$101,LTA!J$103:AN$103)</f>
        <v>131.18</v>
      </c>
      <c r="U37" s="37">
        <f>SUMPRODUCT(LTA!J37:AN37,LTA!J$102:AN$102,LTA!J$103:AN$103)</f>
        <v>53.76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19.649999999999999</v>
      </c>
      <c r="Z37" s="34">
        <f>IEX!N37</f>
        <v>0</v>
      </c>
      <c r="AA37" s="75">
        <f>STOA!H37</f>
        <v>290.07000000000005</v>
      </c>
      <c r="AB37" s="75">
        <f>-STOA!N37</f>
        <v>-239.13</v>
      </c>
      <c r="AC37">
        <f t="shared" si="0"/>
        <v>19.019297600314701</v>
      </c>
      <c r="AD37">
        <f t="shared" si="1"/>
        <v>1704.6429549967459</v>
      </c>
      <c r="AE37">
        <f>'IDT-1'!B37</f>
        <v>85.207999999999998</v>
      </c>
      <c r="AF37" s="24"/>
      <c r="AG37">
        <f t="shared" si="2"/>
        <v>1789.8509549967459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5.2149999999999999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200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941.75176514914949</v>
      </c>
      <c r="P38" s="36">
        <v>117.83</v>
      </c>
      <c r="Q38" s="36">
        <v>38.194392684610079</v>
      </c>
      <c r="R38" s="38">
        <v>40.499999999999993</v>
      </c>
      <c r="S38" s="38">
        <v>0</v>
      </c>
      <c r="T38" s="37">
        <f>SUMPRODUCT(LTA!J38:AN38,LTA!J$101:AN$101,LTA!J$103:AN$103)</f>
        <v>167.3</v>
      </c>
      <c r="U38" s="37">
        <f>SUMPRODUCT(LTA!J38:AN38,LTA!J$102:AN$102,LTA!J$103:AN$103)</f>
        <v>53.9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89.15</v>
      </c>
      <c r="Z38" s="34">
        <f>IEX!N38</f>
        <v>0</v>
      </c>
      <c r="AA38" s="75">
        <f>STOA!H38</f>
        <v>290.07000000000005</v>
      </c>
      <c r="AB38" s="75">
        <f>-STOA!N38</f>
        <v>-239.13</v>
      </c>
      <c r="AC38">
        <f t="shared" si="0"/>
        <v>19.578468407530082</v>
      </c>
      <c r="AD38">
        <f t="shared" si="1"/>
        <v>1808.8126894262296</v>
      </c>
      <c r="AE38">
        <f>'IDT-1'!B38</f>
        <v>50.204000000000001</v>
      </c>
      <c r="AF38" s="24"/>
      <c r="AG38">
        <f t="shared" si="2"/>
        <v>1859.0166894262295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5.2149999999999999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200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924.93052572632484</v>
      </c>
      <c r="P39" s="36">
        <v>117.83</v>
      </c>
      <c r="Q39" s="36">
        <v>38.194392684610079</v>
      </c>
      <c r="R39" s="38">
        <v>40.499999999999993</v>
      </c>
      <c r="S39" s="38">
        <v>0</v>
      </c>
      <c r="T39" s="37">
        <f>SUMPRODUCT(LTA!J39:AN39,LTA!J$101:AN$101,LTA!J$103:AN$103)</f>
        <v>192.85999999999999</v>
      </c>
      <c r="U39" s="37">
        <f>SUMPRODUCT(LTA!J39:AN39,LTA!J$102:AN$102,LTA!J$103:AN$103)</f>
        <v>52.31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1.28</v>
      </c>
      <c r="Z39" s="34">
        <f>IEX!N39</f>
        <v>0</v>
      </c>
      <c r="AA39" s="75">
        <f>STOA!H39</f>
        <v>472.27</v>
      </c>
      <c r="AB39" s="75">
        <f>-STOA!N39</f>
        <v>-239.13</v>
      </c>
      <c r="AC39">
        <f t="shared" si="0"/>
        <v>20.473245785002796</v>
      </c>
      <c r="AD39">
        <f t="shared" si="1"/>
        <v>1904.3966726259318</v>
      </c>
      <c r="AE39">
        <f>'IDT-1'!B39</f>
        <v>10.586</v>
      </c>
      <c r="AF39" s="24"/>
      <c r="AG39">
        <f t="shared" si="2"/>
        <v>1914.9826726259319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-16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5.2149999999999999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200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905.99218099800373</v>
      </c>
      <c r="P40" s="36">
        <v>117.83</v>
      </c>
      <c r="Q40" s="36">
        <v>38.194392684610079</v>
      </c>
      <c r="R40" s="38">
        <v>42.499999999999993</v>
      </c>
      <c r="S40" s="38">
        <v>0</v>
      </c>
      <c r="T40" s="37">
        <f>SUMPRODUCT(LTA!J40:AN40,LTA!J$101:AN$101,LTA!J$103:AN$103)</f>
        <v>225.56999999999996</v>
      </c>
      <c r="U40" s="37">
        <f>SUMPRODUCT(LTA!J40:AN40,LTA!J$102:AN$102,LTA!J$103:AN$103)</f>
        <v>52.179999999999993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43.91</v>
      </c>
      <c r="Z40" s="34">
        <f>IEX!N40</f>
        <v>0</v>
      </c>
      <c r="AA40" s="75">
        <f>STOA!H40</f>
        <v>472.27</v>
      </c>
      <c r="AB40" s="75">
        <f>-STOA!N40</f>
        <v>-239.13</v>
      </c>
      <c r="AC40">
        <f t="shared" si="0"/>
        <v>20.924461165686676</v>
      </c>
      <c r="AD40">
        <f t="shared" si="1"/>
        <v>1989.7971125169272</v>
      </c>
      <c r="AE40">
        <f>'IDT-1'!B40</f>
        <v>0</v>
      </c>
      <c r="AF40" s="24"/>
      <c r="AG40">
        <f t="shared" si="2"/>
        <v>1989.7971125169272</v>
      </c>
      <c r="AI40" s="34">
        <f>PXIL!H40</f>
        <v>0</v>
      </c>
      <c r="AJ40" s="34">
        <f>PXIL!N40</f>
        <v>0</v>
      </c>
      <c r="AK40" s="34">
        <f>RTM_IEX!H40</f>
        <v>11.58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5.2149999999999999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230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895.4510246525623</v>
      </c>
      <c r="P41" s="36">
        <v>117.83</v>
      </c>
      <c r="Q41" s="36">
        <v>38.194392684610079</v>
      </c>
      <c r="R41" s="38">
        <v>42.499999999999993</v>
      </c>
      <c r="S41" s="38">
        <v>0</v>
      </c>
      <c r="T41" s="37">
        <f>SUMPRODUCT(LTA!J41:AN41,LTA!J$101:AN$101,LTA!J$103:AN$103)</f>
        <v>189.89</v>
      </c>
      <c r="U41" s="37">
        <f>SUMPRODUCT(LTA!J41:AN41,LTA!J$102:AN$102,LTA!J$103:AN$103)</f>
        <v>50.75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67.569999999999993</v>
      </c>
      <c r="Z41" s="34">
        <f>IEX!N41</f>
        <v>0</v>
      </c>
      <c r="AA41" s="75">
        <f>STOA!H41</f>
        <v>472.27</v>
      </c>
      <c r="AB41" s="75">
        <f>-STOA!N41</f>
        <v>-239.13</v>
      </c>
      <c r="AC41">
        <f t="shared" si="0"/>
        <v>21.436759862227646</v>
      </c>
      <c r="AD41">
        <f t="shared" si="1"/>
        <v>1917.7136574749445</v>
      </c>
      <c r="AE41">
        <f>'IDT-1'!B41</f>
        <v>0</v>
      </c>
      <c r="AF41" s="24"/>
      <c r="AG41">
        <f t="shared" si="2"/>
        <v>1917.7136574749445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-66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5.2149999999999999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230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895.4510246525623</v>
      </c>
      <c r="P42" s="36">
        <v>117.83</v>
      </c>
      <c r="Q42" s="36">
        <v>38.194392684610079</v>
      </c>
      <c r="R42" s="38">
        <v>42.499999999999993</v>
      </c>
      <c r="S42" s="38">
        <v>0</v>
      </c>
      <c r="T42" s="37">
        <f>SUMPRODUCT(LTA!J42:AN42,LTA!J$101:AN$101,LTA!J$103:AN$103)</f>
        <v>215.22</v>
      </c>
      <c r="U42" s="37">
        <f>SUMPRODUCT(LTA!J42:AN42,LTA!J$102:AN$102,LTA!J$103:AN$103)</f>
        <v>50.75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85.73</v>
      </c>
      <c r="Z42" s="34">
        <f>IEX!N42</f>
        <v>0</v>
      </c>
      <c r="AA42" s="75">
        <f>STOA!H42</f>
        <v>472.27</v>
      </c>
      <c r="AB42" s="75">
        <f>-STOA!N42</f>
        <v>-239.13</v>
      </c>
      <c r="AC42">
        <f t="shared" si="0"/>
        <v>21.56488344593075</v>
      </c>
      <c r="AD42">
        <f t="shared" si="1"/>
        <v>1989.0755338912413</v>
      </c>
      <c r="AE42">
        <f>'IDT-1'!B42</f>
        <v>0</v>
      </c>
      <c r="AF42" s="24"/>
      <c r="AG42">
        <f t="shared" si="2"/>
        <v>1989.0755338912413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-38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5.2149999999999999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885.46383981099439</v>
      </c>
      <c r="P43" s="36">
        <v>117.83</v>
      </c>
      <c r="Q43" s="36">
        <v>38.194392684610079</v>
      </c>
      <c r="R43" s="38">
        <v>42.499999999999993</v>
      </c>
      <c r="S43" s="38">
        <v>0</v>
      </c>
      <c r="T43" s="37">
        <f>SUMPRODUCT(LTA!J43:AN43,LTA!J$101:AN$101,LTA!J$103:AN$103)</f>
        <v>249.32</v>
      </c>
      <c r="U43" s="37">
        <f>SUMPRODUCT(LTA!J43:AN43,LTA!J$102:AN$102,LTA!J$103:AN$103)</f>
        <v>30.89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73.510000000000005</v>
      </c>
      <c r="Z43" s="34">
        <f>IEX!N43</f>
        <v>0</v>
      </c>
      <c r="AA43" s="75">
        <f>STOA!H43</f>
        <v>472.27</v>
      </c>
      <c r="AB43" s="75">
        <f>-STOA!N43</f>
        <v>-239.13</v>
      </c>
      <c r="AC43">
        <f t="shared" si="0"/>
        <v>20.803683099715798</v>
      </c>
      <c r="AD43">
        <f t="shared" si="1"/>
        <v>1975.539549395889</v>
      </c>
      <c r="AE43">
        <f>'IDT-1'!B43</f>
        <v>0</v>
      </c>
      <c r="AF43" s="24"/>
      <c r="AG43">
        <f t="shared" si="2"/>
        <v>1975.539549395889</v>
      </c>
      <c r="AI43" s="34">
        <f>PXIL!H43</f>
        <v>0</v>
      </c>
      <c r="AJ43" s="34">
        <f>PXIL!N43</f>
        <v>0</v>
      </c>
      <c r="AK43" s="34">
        <f>RTM_IEX!H43</f>
        <v>35.67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5.2149999999999999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885.57430328240218</v>
      </c>
      <c r="P44" s="36">
        <v>117.83</v>
      </c>
      <c r="Q44" s="36">
        <v>38.194392684610079</v>
      </c>
      <c r="R44" s="38">
        <v>42.499999999999993</v>
      </c>
      <c r="S44" s="38">
        <v>0</v>
      </c>
      <c r="T44" s="37">
        <f>SUMPRODUCT(LTA!J44:AN44,LTA!J$101:AN$101,LTA!J$103:AN$103)</f>
        <v>269.13</v>
      </c>
      <c r="U44" s="37">
        <f>SUMPRODUCT(LTA!J44:AN44,LTA!J$102:AN$102,LTA!J$103:AN$103)</f>
        <v>29.61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73.13</v>
      </c>
      <c r="Z44" s="34">
        <f>IEX!N44</f>
        <v>0</v>
      </c>
      <c r="AA44" s="75">
        <f>STOA!H44</f>
        <v>472.27</v>
      </c>
      <c r="AB44" s="75">
        <f>-STOA!N44</f>
        <v>-239.13</v>
      </c>
      <c r="AC44">
        <f t="shared" si="0"/>
        <v>21.070470992875624</v>
      </c>
      <c r="AD44">
        <f t="shared" si="1"/>
        <v>2007.0332249741366</v>
      </c>
      <c r="AE44">
        <f>'IDT-1'!B44</f>
        <v>0</v>
      </c>
      <c r="AF44" s="24"/>
      <c r="AG44">
        <f t="shared" si="2"/>
        <v>2007.0332249741366</v>
      </c>
      <c r="AI44" s="34">
        <f>PXIL!H44</f>
        <v>0</v>
      </c>
      <c r="AJ44" s="34">
        <f>PXIL!N44</f>
        <v>0</v>
      </c>
      <c r="AK44" s="34">
        <f>RTM_IEX!H44</f>
        <v>49.17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5.2149999999999999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113.39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875.88672860650183</v>
      </c>
      <c r="P45" s="36">
        <v>117.83</v>
      </c>
      <c r="Q45" s="36">
        <v>38.194392684610079</v>
      </c>
      <c r="R45" s="38">
        <v>42.499999999999993</v>
      </c>
      <c r="S45" s="38">
        <v>0</v>
      </c>
      <c r="T45" s="37">
        <f>SUMPRODUCT(LTA!J45:AN45,LTA!J$101:AN$101,LTA!J$103:AN$103)</f>
        <v>305.35000000000002</v>
      </c>
      <c r="U45" s="37">
        <f>SUMPRODUCT(LTA!J45:AN45,LTA!J$102:AN$102,LTA!J$103:AN$103)</f>
        <v>33.409999999999997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127.25</v>
      </c>
      <c r="Z45" s="34">
        <f>IEX!N45</f>
        <v>0</v>
      </c>
      <c r="AA45" s="75">
        <f>STOA!H45</f>
        <v>472.27</v>
      </c>
      <c r="AB45" s="75">
        <f>-STOA!N45</f>
        <v>-239.13</v>
      </c>
      <c r="AC45">
        <f t="shared" si="0"/>
        <v>21.755427365598067</v>
      </c>
      <c r="AD45">
        <f t="shared" si="1"/>
        <v>2087.8906939255139</v>
      </c>
      <c r="AE45">
        <f>'IDT-1'!B45</f>
        <v>0</v>
      </c>
      <c r="AF45" s="24"/>
      <c r="AG45">
        <f t="shared" si="2"/>
        <v>2087.8906939255139</v>
      </c>
      <c r="AI45" s="34">
        <f>PXIL!H45</f>
        <v>0</v>
      </c>
      <c r="AJ45" s="34">
        <f>PXIL!N45</f>
        <v>0</v>
      </c>
      <c r="AK45" s="34">
        <f>RTM_IEX!H45</f>
        <v>67.48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4.7977999999999996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113.39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875.88672860650183</v>
      </c>
      <c r="P46" s="36">
        <v>117.83</v>
      </c>
      <c r="Q46" s="36">
        <v>38.194392684610079</v>
      </c>
      <c r="R46" s="38">
        <v>42.499999999999993</v>
      </c>
      <c r="S46" s="38">
        <v>0</v>
      </c>
      <c r="T46" s="37">
        <f>SUMPRODUCT(LTA!J46:AN46,LTA!J$101:AN$101,LTA!J$103:AN$103)</f>
        <v>333</v>
      </c>
      <c r="U46" s="37">
        <f>SUMPRODUCT(LTA!J46:AN46,LTA!J$102:AN$102,LTA!J$103:AN$103)</f>
        <v>33.01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127.25</v>
      </c>
      <c r="Z46" s="34">
        <f>IEX!N46</f>
        <v>0</v>
      </c>
      <c r="AA46" s="75">
        <f>STOA!H46</f>
        <v>472.27</v>
      </c>
      <c r="AB46" s="75">
        <f>-STOA!N46</f>
        <v>-239.13</v>
      </c>
      <c r="AC46">
        <f t="shared" si="0"/>
        <v>21.810806885598058</v>
      </c>
      <c r="AD46">
        <f t="shared" si="1"/>
        <v>2094.428114405513</v>
      </c>
      <c r="AE46">
        <f>'IDT-1'!B46</f>
        <v>0</v>
      </c>
      <c r="AF46" s="24"/>
      <c r="AG46">
        <f t="shared" si="2"/>
        <v>2094.428114405513</v>
      </c>
      <c r="AI46" s="34">
        <f>PXIL!H46</f>
        <v>0</v>
      </c>
      <c r="AJ46" s="34">
        <f>PXIL!N46</f>
        <v>0</v>
      </c>
      <c r="AK46" s="34">
        <f>RTM_IEX!H46</f>
        <v>47.24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4.7977999999999996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889.77973327202994</v>
      </c>
      <c r="P47" s="36">
        <v>117.83</v>
      </c>
      <c r="Q47" s="36">
        <v>38.194392684610079</v>
      </c>
      <c r="R47" s="38">
        <v>43</v>
      </c>
      <c r="S47" s="38">
        <v>0</v>
      </c>
      <c r="T47" s="37">
        <f>SUMPRODUCT(LTA!J47:AN47,LTA!J$101:AN$101,LTA!J$103:AN$103)</f>
        <v>296.23</v>
      </c>
      <c r="U47" s="37">
        <f>SUMPRODUCT(LTA!J47:AN47,LTA!J$102:AN$102,LTA!J$103:AN$103)</f>
        <v>37.200000000000003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243.89</v>
      </c>
      <c r="Z47" s="34">
        <f>IEX!N47</f>
        <v>0</v>
      </c>
      <c r="AA47" s="75">
        <f>STOA!H47</f>
        <v>193.67000000000002</v>
      </c>
      <c r="AB47" s="75">
        <f>-STOA!N47</f>
        <v>-239.13</v>
      </c>
      <c r="AC47">
        <f t="shared" si="0"/>
        <v>21.828052124788496</v>
      </c>
      <c r="AD47">
        <f t="shared" si="1"/>
        <v>2096.4638738318513</v>
      </c>
      <c r="AE47">
        <f>'IDT-1'!B47</f>
        <v>0</v>
      </c>
      <c r="AF47" s="24"/>
      <c r="AG47">
        <f t="shared" si="2"/>
        <v>2096.4638738318513</v>
      </c>
      <c r="AI47" s="34">
        <f>PXIL!H47</f>
        <v>0</v>
      </c>
      <c r="AJ47" s="34">
        <f>PXIL!N47</f>
        <v>0</v>
      </c>
      <c r="AK47" s="34">
        <f>RTM_IEX!H47</f>
        <v>208.22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4.7977999999999996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889.77968793172386</v>
      </c>
      <c r="P48" s="36">
        <v>117.83</v>
      </c>
      <c r="Q48" s="36">
        <v>38.194392684610079</v>
      </c>
      <c r="R48" s="38">
        <v>43</v>
      </c>
      <c r="S48" s="38">
        <v>0</v>
      </c>
      <c r="T48" s="37">
        <f>SUMPRODUCT(LTA!J48:AN48,LTA!J$101:AN$101,LTA!J$103:AN$103)</f>
        <v>329.5</v>
      </c>
      <c r="U48" s="37">
        <f>SUMPRODUCT(LTA!J48:AN48,LTA!J$102:AN$102,LTA!J$103:AN$103)</f>
        <v>36.4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229.43</v>
      </c>
      <c r="Z48" s="34">
        <f>IEX!N48</f>
        <v>0</v>
      </c>
      <c r="AA48" s="75">
        <f>STOA!H48</f>
        <v>193.67000000000002</v>
      </c>
      <c r="AB48" s="75">
        <f>-STOA!N48</f>
        <v>-239.13</v>
      </c>
      <c r="AC48">
        <f t="shared" si="0"/>
        <v>21.809319743929926</v>
      </c>
      <c r="AD48">
        <f t="shared" si="1"/>
        <v>2094.252560872404</v>
      </c>
      <c r="AE48">
        <f>'IDT-1'!B48</f>
        <v>0</v>
      </c>
      <c r="AF48" s="24"/>
      <c r="AG48">
        <f t="shared" si="2"/>
        <v>2094.252560872404</v>
      </c>
      <c r="AI48" s="34">
        <f>PXIL!H48</f>
        <v>0</v>
      </c>
      <c r="AJ48" s="34">
        <f>PXIL!N48</f>
        <v>0</v>
      </c>
      <c r="AK48" s="34">
        <f>RTM_IEX!H48</f>
        <v>187.98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4.7977999999999996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121.39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875.80263643296234</v>
      </c>
      <c r="P49" s="36">
        <v>117.83</v>
      </c>
      <c r="Q49" s="36">
        <v>38.194392684610079</v>
      </c>
      <c r="R49" s="38">
        <v>42.999999999999993</v>
      </c>
      <c r="S49" s="38">
        <v>0</v>
      </c>
      <c r="T49" s="37">
        <f>SUMPRODUCT(LTA!J49:AN49,LTA!J$101:AN$101,LTA!J$103:AN$103)</f>
        <v>410.49</v>
      </c>
      <c r="U49" s="37">
        <f>SUMPRODUCT(LTA!J49:AN49,LTA!J$102:AN$102,LTA!J$103:AN$103)</f>
        <v>35.65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206.29</v>
      </c>
      <c r="Z49" s="34">
        <f>IEX!N49</f>
        <v>0</v>
      </c>
      <c r="AA49" s="75">
        <f>STOA!H49</f>
        <v>193.67000000000002</v>
      </c>
      <c r="AB49" s="75">
        <f>-STOA!N49</f>
        <v>-239.13</v>
      </c>
      <c r="AC49">
        <f t="shared" si="0"/>
        <v>22.254880511340328</v>
      </c>
      <c r="AD49">
        <f t="shared" si="1"/>
        <v>2146.8499486062319</v>
      </c>
      <c r="AE49">
        <f>'IDT-1'!B49</f>
        <v>0</v>
      </c>
      <c r="AF49" s="24"/>
      <c r="AG49">
        <f t="shared" si="2"/>
        <v>2146.8499486062319</v>
      </c>
      <c r="AI49" s="34">
        <f>PXIL!H49</f>
        <v>0</v>
      </c>
      <c r="AJ49" s="34">
        <f>PXIL!N49</f>
        <v>0</v>
      </c>
      <c r="AK49" s="34">
        <f>RTM_IEX!H49</f>
        <v>211.12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4.7977999999999996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121.39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875.49529521528416</v>
      </c>
      <c r="P50" s="36">
        <v>117.83</v>
      </c>
      <c r="Q50" s="36">
        <v>38.194392684610079</v>
      </c>
      <c r="R50" s="38">
        <v>42.999999999999993</v>
      </c>
      <c r="S50" s="38">
        <v>0</v>
      </c>
      <c r="T50" s="37">
        <f>SUMPRODUCT(LTA!J50:AN50,LTA!J$101:AN$101,LTA!J$103:AN$103)</f>
        <v>429.86</v>
      </c>
      <c r="U50" s="37">
        <f>SUMPRODUCT(LTA!J50:AN50,LTA!J$102:AN$102,LTA!J$103:AN$103)</f>
        <v>34.94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173.51</v>
      </c>
      <c r="Z50" s="34">
        <f>IEX!N50</f>
        <v>0</v>
      </c>
      <c r="AA50" s="75">
        <f>STOA!H50</f>
        <v>193.67000000000002</v>
      </c>
      <c r="AB50" s="75">
        <f>-STOA!N50</f>
        <v>-239.13</v>
      </c>
      <c r="AC50">
        <f t="shared" si="0"/>
        <v>21.971738845111833</v>
      </c>
      <c r="AD50">
        <f t="shared" si="1"/>
        <v>2113.4257490547825</v>
      </c>
      <c r="AE50">
        <f>'IDT-1'!B50</f>
        <v>0</v>
      </c>
      <c r="AF50" s="24"/>
      <c r="AG50">
        <f t="shared" si="2"/>
        <v>2113.4257490547825</v>
      </c>
      <c r="AI50" s="34">
        <f>PXIL!H50</f>
        <v>0</v>
      </c>
      <c r="AJ50" s="34">
        <f>PXIL!N50</f>
        <v>0</v>
      </c>
      <c r="AK50" s="34">
        <f>RTM_IEX!H50</f>
        <v>191.84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4.7977999999999996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121.39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875.4969957813114</v>
      </c>
      <c r="P51" s="36">
        <v>117.83</v>
      </c>
      <c r="Q51" s="36">
        <v>38.194392684610079</v>
      </c>
      <c r="R51" s="38">
        <v>42.999999999999993</v>
      </c>
      <c r="S51" s="38">
        <v>0</v>
      </c>
      <c r="T51" s="37">
        <f>SUMPRODUCT(LTA!J51:AN51,LTA!J$101:AN$101,LTA!J$103:AN$103)</f>
        <v>431.79</v>
      </c>
      <c r="U51" s="37">
        <f>SUMPRODUCT(LTA!J51:AN51,LTA!J$102:AN$102,LTA!J$103:AN$103)</f>
        <v>33.92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160.97999999999999</v>
      </c>
      <c r="Z51" s="34">
        <f>IEX!N51</f>
        <v>0</v>
      </c>
      <c r="AA51" s="75">
        <f>STOA!H51</f>
        <v>193.67000000000002</v>
      </c>
      <c r="AB51" s="75">
        <f>-STOA!N51</f>
        <v>-239.13</v>
      </c>
      <c r="AC51">
        <f t="shared" si="0"/>
        <v>21.44498912986646</v>
      </c>
      <c r="AD51">
        <f t="shared" si="1"/>
        <v>2051.2441993360549</v>
      </c>
      <c r="AE51">
        <f>'IDT-1'!B51</f>
        <v>0</v>
      </c>
      <c r="AF51" s="24"/>
      <c r="AG51">
        <f t="shared" si="2"/>
        <v>2051.2441993360549</v>
      </c>
      <c r="AI51" s="34">
        <f>PXIL!H51</f>
        <v>0</v>
      </c>
      <c r="AJ51" s="34">
        <f>PXIL!N51</f>
        <v>0</v>
      </c>
      <c r="AK51" s="34">
        <f>RTM_IEX!H51</f>
        <v>140.75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4.7977999999999996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121.39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875.49697862521316</v>
      </c>
      <c r="P52" s="36">
        <v>117.83</v>
      </c>
      <c r="Q52" s="36">
        <v>38.194392684610079</v>
      </c>
      <c r="R52" s="38">
        <v>42.999999999999993</v>
      </c>
      <c r="S52" s="38">
        <v>0</v>
      </c>
      <c r="T52" s="37">
        <f>SUMPRODUCT(LTA!J52:AN52,LTA!J$101:AN$101,LTA!J$103:AN$103)</f>
        <v>450.93999999999994</v>
      </c>
      <c r="U52" s="37">
        <f>SUMPRODUCT(LTA!J52:AN52,LTA!J$102:AN$102,LTA!J$103:AN$103)</f>
        <v>33.89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111.82</v>
      </c>
      <c r="Z52" s="34">
        <f>IEX!N52</f>
        <v>0</v>
      </c>
      <c r="AA52" s="75">
        <f>STOA!H52</f>
        <v>193.67000000000002</v>
      </c>
      <c r="AB52" s="75">
        <f>-STOA!N52</f>
        <v>-239.13</v>
      </c>
      <c r="AC52">
        <f t="shared" si="0"/>
        <v>21.127804985755233</v>
      </c>
      <c r="AD52">
        <f t="shared" si="1"/>
        <v>2013.8013663240677</v>
      </c>
      <c r="AE52">
        <f>'IDT-1'!B52</f>
        <v>0</v>
      </c>
      <c r="AF52" s="24"/>
      <c r="AG52">
        <f t="shared" si="2"/>
        <v>2013.8013663240677</v>
      </c>
      <c r="AI52" s="34">
        <f>PXIL!H52</f>
        <v>0</v>
      </c>
      <c r="AJ52" s="34">
        <f>PXIL!N52</f>
        <v>0</v>
      </c>
      <c r="AK52" s="34">
        <f>RTM_IEX!H52</f>
        <v>133.03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4.7977999999999996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121.39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875.49682986626135</v>
      </c>
      <c r="P53" s="36">
        <v>117.83</v>
      </c>
      <c r="Q53" s="36">
        <v>38.194392684610079</v>
      </c>
      <c r="R53" s="38">
        <v>42.999999999999993</v>
      </c>
      <c r="S53" s="38">
        <v>0</v>
      </c>
      <c r="T53" s="37">
        <f>SUMPRODUCT(LTA!J53:AN53,LTA!J$101:AN$101,LTA!J$103:AN$103)</f>
        <v>440.13</v>
      </c>
      <c r="U53" s="37">
        <f>SUMPRODUCT(LTA!J53:AN53,LTA!J$102:AN$102,LTA!J$103:AN$103)</f>
        <v>34.42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70.37</v>
      </c>
      <c r="Z53" s="34">
        <f>IEX!N53</f>
        <v>0</v>
      </c>
      <c r="AA53" s="75">
        <f>STOA!H53</f>
        <v>193.67000000000002</v>
      </c>
      <c r="AB53" s="75">
        <f>-STOA!N53</f>
        <v>-239.13</v>
      </c>
      <c r="AC53">
        <f t="shared" si="0"/>
        <v>20.733675736180039</v>
      </c>
      <c r="AD53">
        <f t="shared" si="1"/>
        <v>1967.2753468146914</v>
      </c>
      <c r="AE53">
        <f>'IDT-1'!B53</f>
        <v>0</v>
      </c>
      <c r="AF53" s="24"/>
      <c r="AG53">
        <f t="shared" si="2"/>
        <v>1967.2753468146914</v>
      </c>
      <c r="AI53" s="34">
        <f>PXIL!H53</f>
        <v>0</v>
      </c>
      <c r="AJ53" s="34">
        <f>PXIL!N53</f>
        <v>0</v>
      </c>
      <c r="AK53" s="34">
        <f>RTM_IEX!H53</f>
        <v>137.84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4.7977999999999996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121.39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875.49682986626135</v>
      </c>
      <c r="P54" s="36">
        <v>117.83</v>
      </c>
      <c r="Q54" s="36">
        <v>38.194392684610079</v>
      </c>
      <c r="R54" s="38">
        <v>42.999999999999993</v>
      </c>
      <c r="S54" s="38">
        <v>0</v>
      </c>
      <c r="T54" s="37">
        <f>SUMPRODUCT(LTA!J54:AN54,LTA!J$101:AN$101,LTA!J$103:AN$103)</f>
        <v>446.67999999999995</v>
      </c>
      <c r="U54" s="37">
        <f>SUMPRODUCT(LTA!J54:AN54,LTA!J$102:AN$102,LTA!J$103:AN$103)</f>
        <v>34.81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30.85</v>
      </c>
      <c r="Z54" s="34">
        <f>IEX!N54</f>
        <v>0</v>
      </c>
      <c r="AA54" s="75">
        <f>STOA!H54</f>
        <v>193.67000000000002</v>
      </c>
      <c r="AB54" s="75">
        <f>-STOA!N54</f>
        <v>-239.13</v>
      </c>
      <c r="AC54">
        <f t="shared" si="0"/>
        <v>20.265711736180037</v>
      </c>
      <c r="AD54">
        <f t="shared" si="1"/>
        <v>1912.033310814691</v>
      </c>
      <c r="AE54">
        <f>'IDT-1'!B54</f>
        <v>0</v>
      </c>
      <c r="AF54" s="24"/>
      <c r="AG54">
        <f t="shared" si="2"/>
        <v>1912.033310814691</v>
      </c>
      <c r="AI54" s="34">
        <f>PXIL!H54</f>
        <v>0</v>
      </c>
      <c r="AJ54" s="34">
        <f>PXIL!N54</f>
        <v>0</v>
      </c>
      <c r="AK54" s="34">
        <f>RTM_IEX!H54</f>
        <v>114.71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4.7977999999999996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877.61487257070337</v>
      </c>
      <c r="P55" s="36">
        <v>117.83</v>
      </c>
      <c r="Q55" s="36">
        <v>38.195003270111187</v>
      </c>
      <c r="R55" s="38">
        <v>42.999999999999993</v>
      </c>
      <c r="S55" s="38">
        <v>0</v>
      </c>
      <c r="T55" s="37">
        <f>SUMPRODUCT(LTA!J55:AN55,LTA!J$101:AN$101,LTA!J$103:AN$103)</f>
        <v>421.42999999999995</v>
      </c>
      <c r="U55" s="37">
        <f>SUMPRODUCT(LTA!J55:AN55,LTA!J$102:AN$102,LTA!J$103:AN$103)</f>
        <v>43.010000000000005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193.57</v>
      </c>
      <c r="AB55" s="75">
        <f>-STOA!N55</f>
        <v>-239.13</v>
      </c>
      <c r="AC55">
        <f t="shared" si="0"/>
        <v>19.562200423815558</v>
      </c>
      <c r="AD55">
        <f t="shared" si="1"/>
        <v>1828.9854754169985</v>
      </c>
      <c r="AE55">
        <f>'IDT-1'!B55</f>
        <v>0</v>
      </c>
      <c r="AF55" s="24"/>
      <c r="AG55">
        <f t="shared" si="2"/>
        <v>1828.9854754169985</v>
      </c>
      <c r="AI55" s="34">
        <f>PXIL!H55</f>
        <v>0</v>
      </c>
      <c r="AJ55" s="34">
        <f>PXIL!N55</f>
        <v>0</v>
      </c>
      <c r="AK55" s="34">
        <f>RTM_IEX!H55</f>
        <v>63.62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4.7977999999999996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838.95935149430056</v>
      </c>
      <c r="P56" s="36">
        <v>117.83</v>
      </c>
      <c r="Q56" s="36">
        <v>38.195003270111187</v>
      </c>
      <c r="R56" s="38">
        <v>42.999999999999993</v>
      </c>
      <c r="S56" s="38">
        <v>0</v>
      </c>
      <c r="T56" s="37">
        <f>SUMPRODUCT(LTA!J56:AN56,LTA!J$101:AN$101,LTA!J$103:AN$103)</f>
        <v>433.91999999999996</v>
      </c>
      <c r="U56" s="37">
        <f>SUMPRODUCT(LTA!J56:AN56,LTA!J$102:AN$102,LTA!J$103:AN$103)</f>
        <v>44.480000000000004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193.57</v>
      </c>
      <c r="AB56" s="75">
        <f>-STOA!N56</f>
        <v>-239.13</v>
      </c>
      <c r="AC56">
        <f t="shared" si="0"/>
        <v>19.103766046773774</v>
      </c>
      <c r="AD56">
        <f t="shared" si="1"/>
        <v>1774.8683887176378</v>
      </c>
      <c r="AE56">
        <f>'IDT-1'!B56</f>
        <v>0</v>
      </c>
      <c r="AF56" s="24"/>
      <c r="AG56">
        <f t="shared" si="2"/>
        <v>1774.8683887176378</v>
      </c>
      <c r="AI56" s="34">
        <f>PXIL!H56</f>
        <v>0</v>
      </c>
      <c r="AJ56" s="34">
        <f>PXIL!N56</f>
        <v>0</v>
      </c>
      <c r="AK56" s="34">
        <f>RTM_IEX!H56</f>
        <v>33.74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4.7977999999999996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800.2865373129481</v>
      </c>
      <c r="P57" s="36">
        <v>117.83</v>
      </c>
      <c r="Q57" s="36">
        <v>38.195003270111187</v>
      </c>
      <c r="R57" s="38">
        <v>42.999999999999993</v>
      </c>
      <c r="S57" s="38">
        <v>0</v>
      </c>
      <c r="T57" s="37">
        <f>SUMPRODUCT(LTA!J57:AN57,LTA!J$101:AN$101,LTA!J$103:AN$103)</f>
        <v>427.37</v>
      </c>
      <c r="U57" s="37">
        <f>SUMPRODUCT(LTA!J57:AN57,LTA!J$102:AN$102,LTA!J$103:AN$103)</f>
        <v>45.43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193.57</v>
      </c>
      <c r="AB57" s="75">
        <f>-STOA!N57</f>
        <v>-239.13</v>
      </c>
      <c r="AC57">
        <f t="shared" si="0"/>
        <v>18.748002407650418</v>
      </c>
      <c r="AD57">
        <f t="shared" si="1"/>
        <v>1732.8713381754089</v>
      </c>
      <c r="AE57">
        <f>'IDT-1'!B57</f>
        <v>0</v>
      </c>
      <c r="AF57" s="24"/>
      <c r="AG57">
        <f t="shared" si="2"/>
        <v>1732.8713381754089</v>
      </c>
      <c r="AI57" s="34">
        <f>PXIL!H57</f>
        <v>0</v>
      </c>
      <c r="AJ57" s="34">
        <f>PXIL!N57</f>
        <v>0</v>
      </c>
      <c r="AK57" s="34">
        <f>RTM_IEX!H57</f>
        <v>35.659999999999997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4.7977999999999996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781.00651513763466</v>
      </c>
      <c r="P58" s="36">
        <v>117.83</v>
      </c>
      <c r="Q58" s="36">
        <v>38.195003270111187</v>
      </c>
      <c r="R58" s="38">
        <v>42.999999999999993</v>
      </c>
      <c r="S58" s="38">
        <v>0</v>
      </c>
      <c r="T58" s="37">
        <f>SUMPRODUCT(LTA!J58:AN58,LTA!J$101:AN$101,LTA!J$103:AN$103)</f>
        <v>437.26</v>
      </c>
      <c r="U58" s="37">
        <f>SUMPRODUCT(LTA!J58:AN58,LTA!J$102:AN$102,LTA!J$103:AN$103)</f>
        <v>47.44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193.57</v>
      </c>
      <c r="AB58" s="75">
        <f>-STOA!N58</f>
        <v>-239.13</v>
      </c>
      <c r="AC58">
        <f t="shared" si="0"/>
        <v>18.386466221377784</v>
      </c>
      <c r="AD58">
        <f t="shared" si="1"/>
        <v>1690.1928521863679</v>
      </c>
      <c r="AE58">
        <f>'IDT-1'!B58</f>
        <v>0</v>
      </c>
      <c r="AF58" s="24"/>
      <c r="AG58">
        <f t="shared" si="2"/>
        <v>1690.1928521863679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4.7977999999999996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716.05543001953185</v>
      </c>
      <c r="P59" s="36">
        <v>117.83</v>
      </c>
      <c r="Q59" s="36">
        <v>38.195003270111187</v>
      </c>
      <c r="R59" s="38">
        <v>42.999999999999993</v>
      </c>
      <c r="S59" s="38">
        <v>0</v>
      </c>
      <c r="T59" s="37">
        <f>SUMPRODUCT(LTA!J59:AN59,LTA!J$101:AN$101,LTA!J$103:AN$103)</f>
        <v>422.17999999999995</v>
      </c>
      <c r="U59" s="37">
        <f>SUMPRODUCT(LTA!J59:AN59,LTA!J$102:AN$102,LTA!J$103:AN$103)</f>
        <v>48.47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193.57</v>
      </c>
      <c r="AB59" s="75">
        <f>-STOA!N59</f>
        <v>-239.13</v>
      </c>
      <c r="AC59">
        <f t="shared" si="0"/>
        <v>18.119589106385721</v>
      </c>
      <c r="AD59">
        <f t="shared" si="1"/>
        <v>1658.6886441832571</v>
      </c>
      <c r="AE59">
        <f>'IDT-1'!B59</f>
        <v>0</v>
      </c>
      <c r="AF59" s="24"/>
      <c r="AG59">
        <f t="shared" si="2"/>
        <v>1658.6886441832571</v>
      </c>
      <c r="AI59" s="34">
        <f>PXIL!H59</f>
        <v>0</v>
      </c>
      <c r="AJ59" s="34">
        <f>PXIL!N59</f>
        <v>0</v>
      </c>
      <c r="AK59" s="34">
        <f>RTM_IEX!H59</f>
        <v>47.23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4.7977999999999996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641.87007594701208</v>
      </c>
      <c r="P60" s="36">
        <v>117.83</v>
      </c>
      <c r="Q60" s="36">
        <v>38.195003270111187</v>
      </c>
      <c r="R60" s="38">
        <v>42.999999999999993</v>
      </c>
      <c r="S60" s="38">
        <v>0</v>
      </c>
      <c r="T60" s="37">
        <f>SUMPRODUCT(LTA!J60:AN60,LTA!J$101:AN$101,LTA!J$103:AN$103)</f>
        <v>426.71000000000004</v>
      </c>
      <c r="U60" s="37">
        <f>SUMPRODUCT(LTA!J60:AN60,LTA!J$102:AN$102,LTA!J$103:AN$103)</f>
        <v>50.3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193.57</v>
      </c>
      <c r="AB60" s="75">
        <f>-STOA!N60</f>
        <v>-239.13</v>
      </c>
      <c r="AC60">
        <f t="shared" si="0"/>
        <v>17.525580132176554</v>
      </c>
      <c r="AD60">
        <f t="shared" si="1"/>
        <v>1588.5672990849462</v>
      </c>
      <c r="AE60">
        <f>'IDT-1'!B60</f>
        <v>0</v>
      </c>
      <c r="AF60" s="24"/>
      <c r="AG60">
        <f t="shared" si="2"/>
        <v>1588.5672990849462</v>
      </c>
      <c r="AI60" s="34">
        <f>PXIL!H60</f>
        <v>0</v>
      </c>
      <c r="AJ60" s="34">
        <f>PXIL!N60</f>
        <v>0</v>
      </c>
      <c r="AK60" s="34">
        <f>RTM_IEX!H60</f>
        <v>44.34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4.7977999999999996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644.97604785212866</v>
      </c>
      <c r="P61" s="36">
        <v>117.83</v>
      </c>
      <c r="Q61" s="36">
        <v>38.195003270111187</v>
      </c>
      <c r="R61" s="38">
        <v>42.999999999999993</v>
      </c>
      <c r="S61" s="38">
        <v>0</v>
      </c>
      <c r="T61" s="37">
        <f>SUMPRODUCT(LTA!J61:AN61,LTA!J$101:AN$101,LTA!J$103:AN$103)</f>
        <v>426.57000000000005</v>
      </c>
      <c r="U61" s="37">
        <f>SUMPRODUCT(LTA!J61:AN61,LTA!J$102:AN$102,LTA!J$103:AN$103)</f>
        <v>54.209999999999994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193.57</v>
      </c>
      <c r="AB61" s="75">
        <f>-STOA!N61</f>
        <v>-239.13</v>
      </c>
      <c r="AC61">
        <f t="shared" si="0"/>
        <v>17.810054296179533</v>
      </c>
      <c r="AD61">
        <f t="shared" si="1"/>
        <v>1622.1487968260601</v>
      </c>
      <c r="AE61">
        <f>'IDT-1'!B61</f>
        <v>0</v>
      </c>
      <c r="AF61" s="24"/>
      <c r="AG61">
        <f t="shared" si="2"/>
        <v>1622.1487968260601</v>
      </c>
      <c r="AI61" s="34">
        <f>PXIL!H61</f>
        <v>0</v>
      </c>
      <c r="AJ61" s="34">
        <f>PXIL!N61</f>
        <v>0</v>
      </c>
      <c r="AK61" s="34">
        <f>RTM_IEX!H61</f>
        <v>71.33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4.7977999999999996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644.50860425212875</v>
      </c>
      <c r="P62" s="36">
        <v>117.83</v>
      </c>
      <c r="Q62" s="36">
        <v>38.195003270111187</v>
      </c>
      <c r="R62" s="38">
        <v>42.999999999999993</v>
      </c>
      <c r="S62" s="38">
        <v>0</v>
      </c>
      <c r="T62" s="37">
        <f>SUMPRODUCT(LTA!J62:AN62,LTA!J$101:AN$101,LTA!J$103:AN$103)</f>
        <v>418.76</v>
      </c>
      <c r="U62" s="37">
        <f>SUMPRODUCT(LTA!J62:AN62,LTA!J$102:AN$102,LTA!J$103:AN$103)</f>
        <v>56.94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193.57</v>
      </c>
      <c r="AB62" s="75">
        <f>-STOA!N62</f>
        <v>-239.13</v>
      </c>
      <c r="AC62">
        <f t="shared" si="0"/>
        <v>17.512463769939536</v>
      </c>
      <c r="AD62">
        <f t="shared" si="1"/>
        <v>1587.0189437523002</v>
      </c>
      <c r="AE62">
        <f>'IDT-1'!B62</f>
        <v>0</v>
      </c>
      <c r="AF62" s="24"/>
      <c r="AG62">
        <f t="shared" si="2"/>
        <v>1587.0189437523002</v>
      </c>
      <c r="AI62" s="34">
        <f>PXIL!H62</f>
        <v>0</v>
      </c>
      <c r="AJ62" s="34">
        <f>PXIL!N62</f>
        <v>0</v>
      </c>
      <c r="AK62" s="34">
        <f>RTM_IEX!H62</f>
        <v>41.45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4.7977999999999996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654.40175481108065</v>
      </c>
      <c r="P63" s="36">
        <v>117.83</v>
      </c>
      <c r="Q63" s="36">
        <v>38.194392684610079</v>
      </c>
      <c r="R63" s="38">
        <v>42.999999999999993</v>
      </c>
      <c r="S63" s="38">
        <v>0</v>
      </c>
      <c r="T63" s="37">
        <f>SUMPRODUCT(LTA!J63:AN63,LTA!J$101:AN$101,LTA!J$103:AN$103)</f>
        <v>424.71999999999997</v>
      </c>
      <c r="U63" s="37">
        <f>SUMPRODUCT(LTA!J63:AN63,LTA!J$102:AN$102,LTA!J$103:AN$103)</f>
        <v>71.760000000000005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193.47000000000003</v>
      </c>
      <c r="AB63" s="75">
        <f>-STOA!N63</f>
        <v>-239.13</v>
      </c>
      <c r="AC63">
        <f t="shared" si="0"/>
        <v>17.963247200109421</v>
      </c>
      <c r="AD63">
        <f t="shared" si="1"/>
        <v>1511.6907002955813</v>
      </c>
      <c r="AE63">
        <f>'IDT-1'!B63</f>
        <v>0</v>
      </c>
      <c r="AF63" s="24"/>
      <c r="AG63">
        <f t="shared" si="2"/>
        <v>1511.6907002955813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4.7977999999999996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654.90566806316588</v>
      </c>
      <c r="P64" s="36">
        <v>117.83</v>
      </c>
      <c r="Q64" s="36">
        <v>38.195617828773166</v>
      </c>
      <c r="R64" s="38">
        <v>42.999999999999993</v>
      </c>
      <c r="S64" s="38">
        <v>0</v>
      </c>
      <c r="T64" s="37">
        <f>SUMPRODUCT(LTA!J64:AN64,LTA!J$101:AN$101,LTA!J$103:AN$103)</f>
        <v>404.5</v>
      </c>
      <c r="U64" s="37">
        <f>SUMPRODUCT(LTA!J64:AN64,LTA!J$102:AN$102,LTA!J$103:AN$103)</f>
        <v>70.63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193.47000000000003</v>
      </c>
      <c r="AB64" s="75">
        <f>-STOA!N64</f>
        <v>-239.13</v>
      </c>
      <c r="AC64">
        <f t="shared" si="0"/>
        <v>17.84744846671213</v>
      </c>
      <c r="AD64">
        <f t="shared" si="1"/>
        <v>1483.9616374252269</v>
      </c>
      <c r="AE64">
        <f>'IDT-1'!B64</f>
        <v>0</v>
      </c>
      <c r="AF64" s="24"/>
      <c r="AG64">
        <f t="shared" si="2"/>
        <v>1483.9616374252269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-71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4.7977999999999996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653.35970186569511</v>
      </c>
      <c r="P65" s="36">
        <v>117.83</v>
      </c>
      <c r="Q65" s="36">
        <v>38.194392684610079</v>
      </c>
      <c r="R65" s="38">
        <v>42.999999999999993</v>
      </c>
      <c r="S65" s="38">
        <v>0</v>
      </c>
      <c r="T65" s="37">
        <f>SUMPRODUCT(LTA!J65:AN65,LTA!J$101:AN$101,LTA!J$103:AN$103)</f>
        <v>377.5</v>
      </c>
      <c r="U65" s="37">
        <f>SUMPRODUCT(LTA!J65:AN65,LTA!J$102:AN$102,LTA!J$103:AN$103)</f>
        <v>69.289999999999992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193.47000000000003</v>
      </c>
      <c r="AB65" s="75">
        <f>-STOA!N65</f>
        <v>-239.13</v>
      </c>
      <c r="AC65">
        <f t="shared" si="0"/>
        <v>17.57945374399263</v>
      </c>
      <c r="AD65">
        <f t="shared" si="1"/>
        <v>1456.3424408063127</v>
      </c>
      <c r="AE65">
        <f>'IDT-1'!B65</f>
        <v>0</v>
      </c>
      <c r="AF65" s="24"/>
      <c r="AG65">
        <f t="shared" si="2"/>
        <v>1456.3424408063127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-69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4.7977999999999996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665.21014949172388</v>
      </c>
      <c r="P66" s="36">
        <v>117.83</v>
      </c>
      <c r="Q66" s="36">
        <v>38.194392684610079</v>
      </c>
      <c r="R66" s="38">
        <v>38.56</v>
      </c>
      <c r="S66" s="38">
        <v>0</v>
      </c>
      <c r="T66" s="37">
        <f>SUMPRODUCT(LTA!J66:AN66,LTA!J$101:AN$101,LTA!J$103:AN$103)</f>
        <v>345.54</v>
      </c>
      <c r="U66" s="37">
        <f>SUMPRODUCT(LTA!J66:AN66,LTA!J$102:AN$102,LTA!J$103:AN$103)</f>
        <v>67.84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193.47000000000003</v>
      </c>
      <c r="AB66" s="75">
        <f>-STOA!N66</f>
        <v>-239.13</v>
      </c>
      <c r="AC66">
        <f t="shared" si="0"/>
        <v>17.335644030876601</v>
      </c>
      <c r="AD66">
        <f t="shared" si="1"/>
        <v>1433.5866981454569</v>
      </c>
      <c r="AE66">
        <f>'IDT-1'!B66</f>
        <v>0</v>
      </c>
      <c r="AF66" s="24"/>
      <c r="AG66">
        <f t="shared" si="2"/>
        <v>1433.5866981454569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-66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4.7977999999999996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701.203694175941</v>
      </c>
      <c r="P67" s="36">
        <v>117.83</v>
      </c>
      <c r="Q67" s="36">
        <v>38.194392684610079</v>
      </c>
      <c r="R67" s="38">
        <v>28.23</v>
      </c>
      <c r="S67" s="38">
        <v>0</v>
      </c>
      <c r="T67" s="37">
        <f>SUMPRODUCT(LTA!J67:AN67,LTA!J$101:AN$101,LTA!J$103:AN$103)</f>
        <v>314.23</v>
      </c>
      <c r="U67" s="37">
        <f>SUMPRODUCT(LTA!J67:AN67,LTA!J$102:AN$102,LTA!J$103:AN$103)</f>
        <v>86.49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193.28000000000003</v>
      </c>
      <c r="AB67" s="75">
        <f>-STOA!N67</f>
        <v>-239.13</v>
      </c>
      <c r="AC67">
        <f t="shared" si="0"/>
        <v>17.722826011145369</v>
      </c>
      <c r="AD67">
        <f t="shared" si="1"/>
        <v>1413.0130608494057</v>
      </c>
      <c r="AE67">
        <f>'IDT-1'!B67</f>
        <v>0</v>
      </c>
      <c r="AF67" s="24"/>
      <c r="AG67">
        <f t="shared" si="2"/>
        <v>1413.0130608494057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4.7977999999999996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749.41074600977595</v>
      </c>
      <c r="P68" s="36">
        <v>117.83</v>
      </c>
      <c r="Q68" s="36">
        <v>38.194392684610079</v>
      </c>
      <c r="R68" s="38">
        <v>7.95</v>
      </c>
      <c r="S68" s="38">
        <v>0</v>
      </c>
      <c r="T68" s="37">
        <f>SUMPRODUCT(LTA!J68:AN68,LTA!J$101:AN$101,LTA!J$103:AN$103)</f>
        <v>271.90000000000003</v>
      </c>
      <c r="U68" s="37">
        <f>SUMPRODUCT(LTA!J68:AN68,LTA!J$102:AN$102,LTA!J$103:AN$103)</f>
        <v>83.83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193.28000000000003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17.511727984750465</v>
      </c>
      <c r="AD68">
        <f t="shared" ref="AD68:AD98" si="4">SUM(B68:AB68,AI68:AT68)-AC68</f>
        <v>1404.1612107096353</v>
      </c>
      <c r="AE68">
        <f>'IDT-1'!B68</f>
        <v>0</v>
      </c>
      <c r="AF68" s="24"/>
      <c r="AG68">
        <f t="shared" ref="AG68:AG98" si="5">SUM(AD68:AF68)</f>
        <v>1404.1612107096353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-91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4.7977999999999996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824.09940319921043</v>
      </c>
      <c r="P69" s="36">
        <v>117.83</v>
      </c>
      <c r="Q69" s="36">
        <v>38.194392684610079</v>
      </c>
      <c r="R69" s="38">
        <v>2.7799999999999994</v>
      </c>
      <c r="S69" s="38">
        <v>0</v>
      </c>
      <c r="T69" s="37">
        <f>SUMPRODUCT(LTA!J69:AN69,LTA!J$101:AN$101,LTA!J$103:AN$103)</f>
        <v>224.32000000000002</v>
      </c>
      <c r="U69" s="37">
        <f>SUMPRODUCT(LTA!J69:AN69,LTA!J$102:AN$102,LTA!J$103:AN$103)</f>
        <v>82.52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193.28000000000003</v>
      </c>
      <c r="AB69" s="75">
        <f>-STOA!N69</f>
        <v>-239.13</v>
      </c>
      <c r="AC69">
        <f t="shared" si="3"/>
        <v>17.888316490539054</v>
      </c>
      <c r="AD69">
        <f t="shared" si="4"/>
        <v>1400.4132793932815</v>
      </c>
      <c r="AE69">
        <f>'IDT-1'!B69</f>
        <v>34</v>
      </c>
      <c r="AF69" s="24"/>
      <c r="AG69">
        <f t="shared" si="5"/>
        <v>1434.4132793932815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-115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4.7977999999999996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873.70126710515001</v>
      </c>
      <c r="P70" s="36">
        <v>117.83</v>
      </c>
      <c r="Q70" s="36">
        <v>38.194392684610079</v>
      </c>
      <c r="R70" s="38">
        <v>0.96</v>
      </c>
      <c r="S70" s="38">
        <v>0</v>
      </c>
      <c r="T70" s="37">
        <f>SUMPRODUCT(LTA!J70:AN70,LTA!J$101:AN$101,LTA!J$103:AN$103)</f>
        <v>175.7</v>
      </c>
      <c r="U70" s="37">
        <f>SUMPRODUCT(LTA!J70:AN70,LTA!J$102:AN$102,LTA!J$103:AN$103)</f>
        <v>81.069999999999993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29.89</v>
      </c>
      <c r="Z70" s="34">
        <f>IEX!N70</f>
        <v>0</v>
      </c>
      <c r="AA70" s="75">
        <f>STOA!H70</f>
        <v>193.28000000000003</v>
      </c>
      <c r="AB70" s="75">
        <f>-STOA!N70</f>
        <v>-239.13</v>
      </c>
      <c r="AC70">
        <f t="shared" si="3"/>
        <v>18.43360498316984</v>
      </c>
      <c r="AD70">
        <f t="shared" si="4"/>
        <v>1390.4698548065901</v>
      </c>
      <c r="AE70">
        <f>'IDT-1'!B70</f>
        <v>48.048000000000002</v>
      </c>
      <c r="AF70" s="24"/>
      <c r="AG70">
        <f t="shared" si="5"/>
        <v>1438.5178548065901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-152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4.3806000000000003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134.61000000000001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816.08763612782059</v>
      </c>
      <c r="P71" s="36">
        <v>117.83</v>
      </c>
      <c r="Q71" s="36">
        <v>38.194392684610079</v>
      </c>
      <c r="R71" s="38">
        <v>0</v>
      </c>
      <c r="S71" s="38">
        <v>0</v>
      </c>
      <c r="T71" s="37">
        <f>SUMPRODUCT(LTA!J71:AN71,LTA!J$101:AN$101,LTA!J$103:AN$103)</f>
        <v>132.6</v>
      </c>
      <c r="U71" s="37">
        <f>SUMPRODUCT(LTA!J71:AN71,LTA!J$102:AN$102,LTA!J$103:AN$103)</f>
        <v>80.69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6.1</v>
      </c>
      <c r="Z71" s="34">
        <f>IEX!N71</f>
        <v>0</v>
      </c>
      <c r="AA71" s="75">
        <f>STOA!H71</f>
        <v>289.68000000000006</v>
      </c>
      <c r="AB71" s="75">
        <f>-STOA!N71</f>
        <v>-239.13</v>
      </c>
      <c r="AC71">
        <f t="shared" si="3"/>
        <v>17.33565823047137</v>
      </c>
      <c r="AD71">
        <f t="shared" si="4"/>
        <v>1461.7069705819595</v>
      </c>
      <c r="AE71">
        <f>'IDT-1'!B71</f>
        <v>50.527999999999999</v>
      </c>
      <c r="AF71" s="24"/>
      <c r="AG71">
        <f t="shared" si="5"/>
        <v>1512.2349705819595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-52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4.3806000000000003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134.61000000000001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787.93037915441141</v>
      </c>
      <c r="P72" s="36">
        <v>117.83</v>
      </c>
      <c r="Q72" s="36">
        <v>38.194392684610079</v>
      </c>
      <c r="R72" s="38">
        <v>0</v>
      </c>
      <c r="S72" s="38">
        <v>0</v>
      </c>
      <c r="T72" s="37">
        <f>SUMPRODUCT(LTA!J72:AN72,LTA!J$101:AN$101,LTA!J$103:AN$103)</f>
        <v>93.19</v>
      </c>
      <c r="U72" s="37">
        <f>SUMPRODUCT(LTA!J72:AN72,LTA!J$102:AN$102,LTA!J$103:AN$103)</f>
        <v>79.89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43.56</v>
      </c>
      <c r="Z72" s="34">
        <f>IEX!N72</f>
        <v>0</v>
      </c>
      <c r="AA72" s="75">
        <f>STOA!H72</f>
        <v>289.68000000000006</v>
      </c>
      <c r="AB72" s="75">
        <f>-STOA!N72</f>
        <v>-239.13</v>
      </c>
      <c r="AC72">
        <f t="shared" si="3"/>
        <v>16.64400822792539</v>
      </c>
      <c r="AD72">
        <f t="shared" si="4"/>
        <v>1482.4913636110959</v>
      </c>
      <c r="AE72">
        <f>'IDT-1'!B72</f>
        <v>47.320999999999998</v>
      </c>
      <c r="AF72" s="24"/>
      <c r="AG72">
        <f t="shared" si="5"/>
        <v>1529.8123636110959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4.3806000000000003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873.54162012229131</v>
      </c>
      <c r="P73" s="36">
        <v>117.83</v>
      </c>
      <c r="Q73" s="36">
        <v>38.194392684610079</v>
      </c>
      <c r="R73" s="38">
        <v>0</v>
      </c>
      <c r="S73" s="38">
        <v>0</v>
      </c>
      <c r="T73" s="37">
        <f>SUMPRODUCT(LTA!J73:AN73,LTA!J$101:AN$101,LTA!J$103:AN$103)</f>
        <v>77.22</v>
      </c>
      <c r="U73" s="37">
        <f>SUMPRODUCT(LTA!J73:AN73,LTA!J$102:AN$102,LTA!J$103:AN$103)</f>
        <v>97.78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19.25</v>
      </c>
      <c r="Z73" s="34">
        <f>IEX!N73</f>
        <v>0</v>
      </c>
      <c r="AA73" s="75">
        <f>STOA!H73</f>
        <v>289.68000000000006</v>
      </c>
      <c r="AB73" s="75">
        <f>-STOA!N73</f>
        <v>-239.13</v>
      </c>
      <c r="AC73">
        <f t="shared" si="3"/>
        <v>17.319076333378696</v>
      </c>
      <c r="AD73">
        <f t="shared" si="4"/>
        <v>1528.0375364735228</v>
      </c>
      <c r="AE73">
        <f>'IDT-1'!B73</f>
        <v>58.954999999999998</v>
      </c>
      <c r="AF73" s="24"/>
      <c r="AG73">
        <f t="shared" si="5"/>
        <v>1586.9925364735227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-18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4.3806000000000003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890.70907416864645</v>
      </c>
      <c r="P74" s="36">
        <v>117.83</v>
      </c>
      <c r="Q74" s="36">
        <v>38.194392684610079</v>
      </c>
      <c r="R74" s="38">
        <v>0</v>
      </c>
      <c r="S74" s="38">
        <v>0</v>
      </c>
      <c r="T74" s="37">
        <f>SUMPRODUCT(LTA!J74:AN74,LTA!J$101:AN$101,LTA!J$103:AN$103)</f>
        <v>66.19</v>
      </c>
      <c r="U74" s="37">
        <f>SUMPRODUCT(LTA!J74:AN74,LTA!J$102:AN$102,LTA!J$103:AN$103)</f>
        <v>98.49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20.79</v>
      </c>
      <c r="Z74" s="34">
        <f>IEX!N74</f>
        <v>0</v>
      </c>
      <c r="AA74" s="75">
        <f>STOA!H74</f>
        <v>289.68000000000006</v>
      </c>
      <c r="AB74" s="75">
        <f>-STOA!N74</f>
        <v>-239.13</v>
      </c>
      <c r="AC74">
        <f t="shared" si="3"/>
        <v>17.355646316468523</v>
      </c>
      <c r="AD74">
        <f t="shared" si="4"/>
        <v>1540.3884205367879</v>
      </c>
      <c r="AE74">
        <f>'IDT-1'!B74</f>
        <v>66.55</v>
      </c>
      <c r="AF74" s="24"/>
      <c r="AG74">
        <f t="shared" si="5"/>
        <v>1606.9384205367878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4.3806000000000003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919.0935396507258</v>
      </c>
      <c r="P75" s="36">
        <v>117.83</v>
      </c>
      <c r="Q75" s="36">
        <v>38.194392684610079</v>
      </c>
      <c r="R75" s="38">
        <v>0</v>
      </c>
      <c r="S75" s="38">
        <v>0</v>
      </c>
      <c r="T75" s="37">
        <f>SUMPRODUCT(LTA!J75:AN75,LTA!J$101:AN$101,LTA!J$103:AN$103)</f>
        <v>72</v>
      </c>
      <c r="U75" s="37">
        <f>SUMPRODUCT(LTA!J75:AN75,LTA!J$102:AN$102,LTA!J$103:AN$103)</f>
        <v>99.2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16.39</v>
      </c>
      <c r="Z75" s="34">
        <f>IEX!N75</f>
        <v>0</v>
      </c>
      <c r="AA75" s="75">
        <f>STOA!H75</f>
        <v>289.68000000000006</v>
      </c>
      <c r="AB75" s="75">
        <f>-STOA!N75</f>
        <v>-238.48</v>
      </c>
      <c r="AC75">
        <f t="shared" si="3"/>
        <v>17.73344493987015</v>
      </c>
      <c r="AD75">
        <f t="shared" si="4"/>
        <v>1556.1650873954659</v>
      </c>
      <c r="AE75">
        <f>'IDT-1'!B75</f>
        <v>77.548000000000002</v>
      </c>
      <c r="AF75" s="24"/>
      <c r="AG75">
        <f t="shared" si="5"/>
        <v>1633.7130873954659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-29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4.3806000000000003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920.76607965072583</v>
      </c>
      <c r="P76" s="36">
        <v>117.83</v>
      </c>
      <c r="Q76" s="36">
        <v>38.194392684610079</v>
      </c>
      <c r="R76" s="38">
        <v>0</v>
      </c>
      <c r="S76" s="38">
        <v>0</v>
      </c>
      <c r="T76" s="37">
        <f>SUMPRODUCT(LTA!J76:AN76,LTA!J$101:AN$101,LTA!J$103:AN$103)</f>
        <v>73.38</v>
      </c>
      <c r="U76" s="37">
        <f>SUMPRODUCT(LTA!J76:AN76,LTA!J$102:AN$102,LTA!J$103:AN$103)</f>
        <v>100.1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5.71</v>
      </c>
      <c r="Z76" s="34">
        <f>IEX!N76</f>
        <v>0</v>
      </c>
      <c r="AA76" s="75">
        <f>STOA!H76</f>
        <v>289.68000000000006</v>
      </c>
      <c r="AB76" s="75">
        <f>-STOA!N76</f>
        <v>-238.48</v>
      </c>
      <c r="AC76">
        <f t="shared" si="3"/>
        <v>17.583751540896369</v>
      </c>
      <c r="AD76">
        <f t="shared" si="4"/>
        <v>1560.5873207944396</v>
      </c>
      <c r="AE76">
        <f>'IDT-1'!B76</f>
        <v>82.968999999999994</v>
      </c>
      <c r="AF76" s="24"/>
      <c r="AG76">
        <f t="shared" si="5"/>
        <v>1643.5563207944397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-18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4.3806000000000003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134.61000000000001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927.755438762739</v>
      </c>
      <c r="P77" s="36">
        <v>117.83</v>
      </c>
      <c r="Q77" s="36">
        <v>38.549999999999997</v>
      </c>
      <c r="R77" s="38">
        <v>0</v>
      </c>
      <c r="S77" s="38">
        <v>0</v>
      </c>
      <c r="T77" s="37">
        <f>SUMPRODUCT(LTA!J77:AN77,LTA!J$101:AN$101,LTA!J$103:AN$103)</f>
        <v>74.510000000000005</v>
      </c>
      <c r="U77" s="37">
        <f>SUMPRODUCT(LTA!J77:AN77,LTA!J$102:AN$102,LTA!J$103:AN$103)</f>
        <v>98.37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289.68000000000006</v>
      </c>
      <c r="AB77" s="75">
        <f>-STOA!N77</f>
        <v>-238.48</v>
      </c>
      <c r="AC77">
        <f t="shared" si="3"/>
        <v>17.744926097934556</v>
      </c>
      <c r="AD77">
        <f t="shared" si="4"/>
        <v>1543.4611126648042</v>
      </c>
      <c r="AE77">
        <f>'IDT-1'!B77</f>
        <v>84.522999999999996</v>
      </c>
      <c r="AF77" s="24"/>
      <c r="AG77">
        <f t="shared" si="5"/>
        <v>1627.9841126648041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-36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3.7548000000000004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134.61000000000001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892.734873395205</v>
      </c>
      <c r="P78" s="36">
        <v>117.83</v>
      </c>
      <c r="Q78" s="36">
        <v>38.549999999999997</v>
      </c>
      <c r="R78" s="38">
        <v>0</v>
      </c>
      <c r="S78" s="38">
        <v>0</v>
      </c>
      <c r="T78" s="37">
        <f>SUMPRODUCT(LTA!J78:AN78,LTA!J$101:AN$101,LTA!J$103:AN$103)</f>
        <v>75.38</v>
      </c>
      <c r="U78" s="37">
        <f>SUMPRODUCT(LTA!J78:AN78,LTA!J$102:AN$102,LTA!J$103:AN$103)</f>
        <v>99.539999999999992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289.68000000000006</v>
      </c>
      <c r="AB78" s="75">
        <f>-STOA!N78</f>
        <v>-238.48</v>
      </c>
      <c r="AC78">
        <f t="shared" si="3"/>
        <v>17.284738316624601</v>
      </c>
      <c r="AD78">
        <f t="shared" si="4"/>
        <v>1531.3149350785804</v>
      </c>
      <c r="AE78">
        <f>'IDT-1'!B78</f>
        <v>92.724000000000004</v>
      </c>
      <c r="AF78" s="24"/>
      <c r="AG78">
        <f t="shared" si="5"/>
        <v>1624.0389350785804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-15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3.7548000000000004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134.61000000000001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875.99276158652879</v>
      </c>
      <c r="P79" s="36">
        <v>117.83</v>
      </c>
      <c r="Q79" s="36">
        <v>38.19506095944871</v>
      </c>
      <c r="R79" s="38">
        <v>0</v>
      </c>
      <c r="S79" s="38">
        <v>0</v>
      </c>
      <c r="T79" s="37">
        <f>SUMPRODUCT(LTA!J79:AN79,LTA!J$101:AN$101,LTA!J$103:AN$103)</f>
        <v>84.56</v>
      </c>
      <c r="U79" s="37">
        <f>SUMPRODUCT(LTA!J79:AN79,LTA!J$102:AN$102,LTA!J$103:AN$103)</f>
        <v>102.46000000000001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181.23</v>
      </c>
      <c r="Z79" s="34">
        <f>IEX!N79</f>
        <v>0</v>
      </c>
      <c r="AA79" s="75">
        <f>STOA!H79</f>
        <v>193.38</v>
      </c>
      <c r="AB79" s="75">
        <f>-STOA!N79</f>
        <v>-238.48</v>
      </c>
      <c r="AC79">
        <f t="shared" si="3"/>
        <v>18.227252136687543</v>
      </c>
      <c r="AD79">
        <f t="shared" si="4"/>
        <v>1578.3053704092899</v>
      </c>
      <c r="AE79">
        <f>'IDT-1'!B79</f>
        <v>71.468999999999994</v>
      </c>
      <c r="AF79" s="24"/>
      <c r="AG79">
        <f t="shared" si="5"/>
        <v>1649.77437040929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3.7548000000000004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134.61000000000001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761.15401368860307</v>
      </c>
      <c r="P80" s="36">
        <v>117.83</v>
      </c>
      <c r="Q80" s="36">
        <v>38.19506095944871</v>
      </c>
      <c r="R80" s="38">
        <v>0</v>
      </c>
      <c r="S80" s="38">
        <v>0</v>
      </c>
      <c r="T80" s="37">
        <f>SUMPRODUCT(LTA!J80:AN80,LTA!J$101:AN$101,LTA!J$103:AN$103)</f>
        <v>84.85</v>
      </c>
      <c r="U80" s="37">
        <f>SUMPRODUCT(LTA!J80:AN80,LTA!J$102:AN$102,LTA!J$103:AN$103)</f>
        <v>106.02000000000001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241.01</v>
      </c>
      <c r="Z80" s="34">
        <f>IEX!N80</f>
        <v>0</v>
      </c>
      <c r="AA80" s="75">
        <f>STOA!H80</f>
        <v>193.38</v>
      </c>
      <c r="AB80" s="75">
        <f>-STOA!N80</f>
        <v>-238.48</v>
      </c>
      <c r="AC80">
        <f t="shared" si="3"/>
        <v>17.431378241275176</v>
      </c>
      <c r="AD80">
        <f t="shared" si="4"/>
        <v>1578.7524964067763</v>
      </c>
      <c r="AE80">
        <f>'IDT-1'!B80</f>
        <v>56.651000000000003</v>
      </c>
      <c r="AF80" s="24"/>
      <c r="AG80">
        <f t="shared" si="5"/>
        <v>1635.4034964067764</v>
      </c>
      <c r="AI80" s="34">
        <f>PXIL!H80</f>
        <v>0</v>
      </c>
      <c r="AJ80" s="34">
        <f>PXIL!N80</f>
        <v>0</v>
      </c>
      <c r="AK80" s="34">
        <f>RTM_IEX!H80</f>
        <v>3.86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3.7548000000000004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134.61000000000001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727.83191597579253</v>
      </c>
      <c r="P81" s="36">
        <v>117.83</v>
      </c>
      <c r="Q81" s="36">
        <v>38.19506095944871</v>
      </c>
      <c r="R81" s="38">
        <v>0</v>
      </c>
      <c r="S81" s="38">
        <v>0</v>
      </c>
      <c r="T81" s="37">
        <f>SUMPRODUCT(LTA!J81:AN81,LTA!J$101:AN$101,LTA!J$103:AN$103)</f>
        <v>87.29</v>
      </c>
      <c r="U81" s="37">
        <f>SUMPRODUCT(LTA!J81:AN81,LTA!J$102:AN$102,LTA!J$103:AN$103)</f>
        <v>111.36000000000001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243.9</v>
      </c>
      <c r="Z81" s="34">
        <f>IEX!N81</f>
        <v>0</v>
      </c>
      <c r="AA81" s="75">
        <f>STOA!H81</f>
        <v>193.38</v>
      </c>
      <c r="AB81" s="75">
        <f>-STOA!N81</f>
        <v>-238.48</v>
      </c>
      <c r="AC81">
        <f t="shared" si="3"/>
        <v>17.33820462048757</v>
      </c>
      <c r="AD81">
        <f t="shared" si="4"/>
        <v>1567.7535723147537</v>
      </c>
      <c r="AE81">
        <f>'IDT-1'!B81</f>
        <v>63.097000000000001</v>
      </c>
      <c r="AF81" s="24"/>
      <c r="AG81">
        <f t="shared" si="5"/>
        <v>1630.8505723147537</v>
      </c>
      <c r="AI81" s="34">
        <f>PXIL!H81</f>
        <v>0</v>
      </c>
      <c r="AJ81" s="34">
        <f>PXIL!N81</f>
        <v>0</v>
      </c>
      <c r="AK81" s="34">
        <f>RTM_IEX!H81</f>
        <v>15.42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3.7548000000000004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134.61000000000001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716.95900123602428</v>
      </c>
      <c r="P82" s="36">
        <v>117.83</v>
      </c>
      <c r="Q82" s="36">
        <v>38.19506095944871</v>
      </c>
      <c r="R82" s="38">
        <v>0</v>
      </c>
      <c r="S82" s="38">
        <v>0</v>
      </c>
      <c r="T82" s="37">
        <f>SUMPRODUCT(LTA!J82:AN82,LTA!J$101:AN$101,LTA!J$103:AN$103)</f>
        <v>87.48</v>
      </c>
      <c r="U82" s="37">
        <f>SUMPRODUCT(LTA!J82:AN82,LTA!J$102:AN$102,LTA!J$103:AN$103)</f>
        <v>118.91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206.3</v>
      </c>
      <c r="Z82" s="34">
        <f>IEX!N82</f>
        <v>0</v>
      </c>
      <c r="AA82" s="75">
        <f>STOA!H82</f>
        <v>193.38</v>
      </c>
      <c r="AB82" s="75">
        <f>-STOA!N82</f>
        <v>-238.48</v>
      </c>
      <c r="AC82">
        <f t="shared" si="3"/>
        <v>17.117512136673518</v>
      </c>
      <c r="AD82">
        <f t="shared" si="4"/>
        <v>1541.7013500587998</v>
      </c>
      <c r="AE82">
        <f>'IDT-1'!B82</f>
        <v>81.84</v>
      </c>
      <c r="AF82" s="24"/>
      <c r="AG82">
        <f t="shared" si="5"/>
        <v>1623.5413500587997</v>
      </c>
      <c r="AI82" s="34">
        <f>PXIL!H82</f>
        <v>0</v>
      </c>
      <c r="AJ82" s="34">
        <f>PXIL!N82</f>
        <v>0</v>
      </c>
      <c r="AK82" s="34">
        <f>RTM_IEX!H82</f>
        <v>29.88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3.7548000000000004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134.61000000000004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748.20425438501059</v>
      </c>
      <c r="P83" s="36">
        <v>117.83</v>
      </c>
      <c r="Q83" s="36">
        <v>38.19506095944871</v>
      </c>
      <c r="R83" s="38">
        <v>0</v>
      </c>
      <c r="S83" s="38">
        <v>0</v>
      </c>
      <c r="T83" s="37">
        <f>SUMPRODUCT(LTA!J83:AN83,LTA!J$101:AN$101,LTA!J$103:AN$103)</f>
        <v>88.2</v>
      </c>
      <c r="U83" s="37">
        <f>SUMPRODUCT(LTA!J83:AN83,LTA!J$102:AN$102,LTA!J$103:AN$103)</f>
        <v>123.19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47.24</v>
      </c>
      <c r="Z83" s="34">
        <f>IEX!N83</f>
        <v>0</v>
      </c>
      <c r="AA83" s="75">
        <f>STOA!H83</f>
        <v>193.38</v>
      </c>
      <c r="AB83" s="75">
        <f>-STOA!N83</f>
        <v>-238.48</v>
      </c>
      <c r="AC83">
        <f t="shared" si="3"/>
        <v>16.150632263125004</v>
      </c>
      <c r="AD83">
        <f t="shared" si="4"/>
        <v>1427.5634830813342</v>
      </c>
      <c r="AE83">
        <f>'IDT-1'!B83</f>
        <v>188.398</v>
      </c>
      <c r="AF83" s="24"/>
      <c r="AG83">
        <f t="shared" si="5"/>
        <v>1615.9614830813341</v>
      </c>
      <c r="AI83" s="34">
        <f>PXIL!H83</f>
        <v>0</v>
      </c>
      <c r="AJ83" s="34">
        <f>PXIL!N83</f>
        <v>0</v>
      </c>
      <c r="AK83" s="34">
        <f>RTM_IEX!H83</f>
        <v>37.590000000000003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3.7548000000000004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134.61000000000004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728.92055405862936</v>
      </c>
      <c r="P84" s="36">
        <v>117.83</v>
      </c>
      <c r="Q84" s="36">
        <v>38.19506095944871</v>
      </c>
      <c r="R84" s="38">
        <v>0</v>
      </c>
      <c r="S84" s="38">
        <v>0</v>
      </c>
      <c r="T84" s="37">
        <f>SUMPRODUCT(LTA!J84:AN84,LTA!J$101:AN$101,LTA!J$103:AN$103)</f>
        <v>89.47</v>
      </c>
      <c r="U84" s="37">
        <f>SUMPRODUCT(LTA!J84:AN84,LTA!J$102:AN$102,LTA!J$103:AN$103)</f>
        <v>128.69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12.54</v>
      </c>
      <c r="Z84" s="34">
        <f>IEX!N84</f>
        <v>0</v>
      </c>
      <c r="AA84" s="75">
        <f>STOA!H84</f>
        <v>193.38</v>
      </c>
      <c r="AB84" s="75">
        <f>-STOA!N84</f>
        <v>-238.48</v>
      </c>
      <c r="AC84">
        <f t="shared" si="3"/>
        <v>15.835013180383402</v>
      </c>
      <c r="AD84">
        <f t="shared" si="4"/>
        <v>1390.3054018376949</v>
      </c>
      <c r="AE84">
        <f>'IDT-1'!B84</f>
        <v>224.126</v>
      </c>
      <c r="AF84" s="24"/>
      <c r="AG84">
        <f t="shared" si="5"/>
        <v>1614.4314018376949</v>
      </c>
      <c r="AI84" s="34">
        <f>PXIL!H84</f>
        <v>0</v>
      </c>
      <c r="AJ84" s="34">
        <f>PXIL!N84</f>
        <v>0</v>
      </c>
      <c r="AK84" s="34">
        <f>RTM_IEX!H84</f>
        <v>47.23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3.7548000000000004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134.61000000000004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727.9574395737327</v>
      </c>
      <c r="P85" s="36">
        <v>117.83</v>
      </c>
      <c r="Q85" s="36">
        <v>38.19506095944871</v>
      </c>
      <c r="R85" s="38">
        <v>0</v>
      </c>
      <c r="S85" s="38">
        <v>0</v>
      </c>
      <c r="T85" s="37">
        <f>SUMPRODUCT(LTA!J85:AN85,LTA!J$101:AN$101,LTA!J$103:AN$103)</f>
        <v>94.94</v>
      </c>
      <c r="U85" s="37">
        <f>SUMPRODUCT(LTA!J85:AN85,LTA!J$102:AN$102,LTA!J$103:AN$103)</f>
        <v>132.32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193.38</v>
      </c>
      <c r="AB85" s="75">
        <f>-STOA!N85</f>
        <v>-238.48</v>
      </c>
      <c r="AC85">
        <f t="shared" si="3"/>
        <v>15.814239018710268</v>
      </c>
      <c r="AD85">
        <f>SUM(B85:AB85,AI85:AT85)-AC85</f>
        <v>1387.8530615144714</v>
      </c>
      <c r="AE85">
        <f>'IDT-1'!B85</f>
        <v>222</v>
      </c>
      <c r="AF85" s="24"/>
      <c r="AG85">
        <f t="shared" si="5"/>
        <v>1609.8530615144714</v>
      </c>
      <c r="AI85" s="34">
        <f>PXIL!H85</f>
        <v>0</v>
      </c>
      <c r="AJ85" s="34">
        <f>PXIL!N85</f>
        <v>0</v>
      </c>
      <c r="AK85" s="34">
        <f>RTM_IEX!H85</f>
        <v>49.16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3.7548000000000004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134.61000000000004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735.66899626156419</v>
      </c>
      <c r="P86" s="36">
        <v>117.83</v>
      </c>
      <c r="Q86" s="36">
        <v>38.19506095944871</v>
      </c>
      <c r="R86" s="38">
        <v>0</v>
      </c>
      <c r="S86" s="38">
        <v>0</v>
      </c>
      <c r="T86" s="37">
        <f>SUMPRODUCT(LTA!J86:AN86,LTA!J$101:AN$101,LTA!J$103:AN$103)</f>
        <v>95.88</v>
      </c>
      <c r="U86" s="37">
        <f>SUMPRODUCT(LTA!J86:AN86,LTA!J$102:AN$102,LTA!J$103:AN$103)</f>
        <v>134.72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193.38</v>
      </c>
      <c r="AB86" s="75">
        <f>-STOA!N86</f>
        <v>-238.48</v>
      </c>
      <c r="AC86">
        <f t="shared" si="3"/>
        <v>15.907072094888051</v>
      </c>
      <c r="AD86">
        <f t="shared" si="4"/>
        <v>1398.8117851261247</v>
      </c>
      <c r="AE86">
        <f>'IDT-1'!B86</f>
        <v>209</v>
      </c>
      <c r="AF86" s="24"/>
      <c r="AG86">
        <f t="shared" si="5"/>
        <v>1607.8117851261247</v>
      </c>
      <c r="AI86" s="34">
        <f>PXIL!H86</f>
        <v>0</v>
      </c>
      <c r="AJ86" s="34">
        <f>PXIL!N86</f>
        <v>0</v>
      </c>
      <c r="AK86" s="34">
        <f>RTM_IEX!H86</f>
        <v>49.16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3.7548000000000004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134.61000000000004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739.84179697121237</v>
      </c>
      <c r="P87" s="36">
        <v>117.83</v>
      </c>
      <c r="Q87" s="36">
        <v>38.196759292035395</v>
      </c>
      <c r="R87" s="38">
        <v>0</v>
      </c>
      <c r="S87" s="38">
        <v>0</v>
      </c>
      <c r="T87" s="37">
        <f>SUMPRODUCT(LTA!J87:AN87,LTA!J$101:AN$101,LTA!J$103:AN$103)</f>
        <v>104.67</v>
      </c>
      <c r="U87" s="37">
        <f>SUMPRODUCT(LTA!J87:AN87,LTA!J$102:AN$102,LTA!J$103:AN$103)</f>
        <v>143.6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137.86000000000001</v>
      </c>
      <c r="Z87" s="34">
        <f>IEX!N87</f>
        <v>0</v>
      </c>
      <c r="AA87" s="75">
        <f>STOA!H87</f>
        <v>193.38</v>
      </c>
      <c r="AB87" s="75">
        <f>-STOA!N87</f>
        <v>-238.48</v>
      </c>
      <c r="AC87">
        <f t="shared" si="3"/>
        <v>17.16761388684283</v>
      </c>
      <c r="AD87">
        <f t="shared" si="4"/>
        <v>1547.6157423764053</v>
      </c>
      <c r="AE87">
        <f>'IDT-1'!B87</f>
        <v>43.067</v>
      </c>
      <c r="AF87" s="24"/>
      <c r="AG87">
        <f t="shared" si="5"/>
        <v>1590.6827423764053</v>
      </c>
      <c r="AI87" s="34">
        <f>PXIL!H87</f>
        <v>0</v>
      </c>
      <c r="AJ87" s="34">
        <f>PXIL!N87</f>
        <v>0</v>
      </c>
      <c r="AK87" s="34">
        <f>RTM_IEX!H87</f>
        <v>39.520000000000003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3.7548000000000004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134.61000000000004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748.96583323533446</v>
      </c>
      <c r="P88" s="36">
        <v>117.83</v>
      </c>
      <c r="Q88" s="36">
        <v>38.196694127957933</v>
      </c>
      <c r="R88" s="38">
        <v>0</v>
      </c>
      <c r="S88" s="38">
        <v>0</v>
      </c>
      <c r="T88" s="37">
        <f>SUMPRODUCT(LTA!J88:AN88,LTA!J$101:AN$101,LTA!J$103:AN$103)</f>
        <v>104.67</v>
      </c>
      <c r="U88" s="37">
        <f>SUMPRODUCT(LTA!J88:AN88,LTA!J$102:AN$102,LTA!J$103:AN$103)</f>
        <v>143.91999999999999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140.75</v>
      </c>
      <c r="Z88" s="34">
        <f>IEX!N88</f>
        <v>0</v>
      </c>
      <c r="AA88" s="75">
        <f>STOA!H88</f>
        <v>193.38</v>
      </c>
      <c r="AB88" s="75">
        <f>-STOA!N88</f>
        <v>-238.48</v>
      </c>
      <c r="AC88">
        <f t="shared" si="3"/>
        <v>17.230731244083202</v>
      </c>
      <c r="AD88">
        <f t="shared" si="4"/>
        <v>1555.0665961192094</v>
      </c>
      <c r="AE88">
        <f>'IDT-1'!B88</f>
        <v>17</v>
      </c>
      <c r="AF88" s="24"/>
      <c r="AG88">
        <f t="shared" si="5"/>
        <v>1572.0665961192094</v>
      </c>
      <c r="AI88" s="34">
        <f>PXIL!H88</f>
        <v>0</v>
      </c>
      <c r="AJ88" s="34">
        <f>PXIL!N88</f>
        <v>0</v>
      </c>
      <c r="AK88" s="34">
        <f>RTM_IEX!H88</f>
        <v>34.700000000000003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3.7548000000000004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134.61000000000004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755.16461262648579</v>
      </c>
      <c r="P89" s="36">
        <v>117.83</v>
      </c>
      <c r="Q89" s="36">
        <v>38.195024338902776</v>
      </c>
      <c r="R89" s="38">
        <v>0</v>
      </c>
      <c r="S89" s="38">
        <v>0</v>
      </c>
      <c r="T89" s="37">
        <f>SUMPRODUCT(LTA!J89:AN89,LTA!J$101:AN$101,LTA!J$103:AN$103)</f>
        <v>104.67</v>
      </c>
      <c r="U89" s="37">
        <f>SUMPRODUCT(LTA!J89:AN89,LTA!J$102:AN$102,LTA!J$103:AN$103)</f>
        <v>142.15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108.94</v>
      </c>
      <c r="Z89" s="34">
        <f>IEX!N89</f>
        <v>0</v>
      </c>
      <c r="AA89" s="75">
        <f>STOA!H89</f>
        <v>193.38</v>
      </c>
      <c r="AB89" s="75">
        <f>-STOA!N89</f>
        <v>-238.48</v>
      </c>
      <c r="AC89">
        <f t="shared" si="3"/>
        <v>16.99256696474081</v>
      </c>
      <c r="AD89">
        <f t="shared" si="4"/>
        <v>1526.9518700006481</v>
      </c>
      <c r="AE89">
        <f>'IDT-1'!B89</f>
        <v>22</v>
      </c>
      <c r="AF89" s="24"/>
      <c r="AG89">
        <f t="shared" si="5"/>
        <v>1548.9518700006481</v>
      </c>
      <c r="AI89" s="34">
        <f>PXIL!H89</f>
        <v>0</v>
      </c>
      <c r="AJ89" s="34">
        <f>PXIL!N89</f>
        <v>0</v>
      </c>
      <c r="AK89" s="34">
        <f>RTM_IEX!H89</f>
        <v>33.729999999999997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3.7548000000000004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134.61000000000004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735.12650017582769</v>
      </c>
      <c r="P90" s="36">
        <v>117.83</v>
      </c>
      <c r="Q90" s="36">
        <v>38.195024338902776</v>
      </c>
      <c r="R90" s="38">
        <v>0</v>
      </c>
      <c r="S90" s="38">
        <v>0</v>
      </c>
      <c r="T90" s="37">
        <f>SUMPRODUCT(LTA!J90:AN90,LTA!J$101:AN$101,LTA!J$103:AN$103)</f>
        <v>104.67</v>
      </c>
      <c r="U90" s="37">
        <f>SUMPRODUCT(LTA!J90:AN90,LTA!J$102:AN$102,LTA!J$103:AN$103)</f>
        <v>143.74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77.12</v>
      </c>
      <c r="Z90" s="34">
        <f>IEX!N90</f>
        <v>0</v>
      </c>
      <c r="AA90" s="75">
        <f>STOA!H90</f>
        <v>193.38</v>
      </c>
      <c r="AB90" s="75">
        <f>-STOA!N90</f>
        <v>-238.48</v>
      </c>
      <c r="AC90">
        <f t="shared" si="3"/>
        <v>16.578462820155281</v>
      </c>
      <c r="AD90">
        <f t="shared" si="4"/>
        <v>1478.0678616945756</v>
      </c>
      <c r="AE90">
        <f>'IDT-1'!B90</f>
        <v>37</v>
      </c>
      <c r="AF90" s="24"/>
      <c r="AG90">
        <f t="shared" si="5"/>
        <v>1515.0678616945756</v>
      </c>
      <c r="AI90" s="34">
        <f>PXIL!H90</f>
        <v>0</v>
      </c>
      <c r="AJ90" s="34">
        <f>PXIL!N90</f>
        <v>0</v>
      </c>
      <c r="AK90" s="34">
        <f>RTM_IEX!H90</f>
        <v>34.700000000000003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3.7548000000000004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719.48336172537495</v>
      </c>
      <c r="P91" s="36">
        <v>117.83</v>
      </c>
      <c r="Q91" s="36">
        <v>38.195024338902776</v>
      </c>
      <c r="R91" s="38">
        <v>0</v>
      </c>
      <c r="S91" s="38">
        <v>0</v>
      </c>
      <c r="T91" s="37">
        <f>SUMPRODUCT(LTA!J91:AN91,LTA!J$101:AN$101,LTA!J$103:AN$103)</f>
        <v>104.67</v>
      </c>
      <c r="U91" s="37">
        <f>SUMPRODUCT(LTA!J91:AN91,LTA!J$102:AN$102,LTA!J$103:AN$103)</f>
        <v>144.09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106.04</v>
      </c>
      <c r="Z91" s="34">
        <f>IEX!N91</f>
        <v>0</v>
      </c>
      <c r="AA91" s="75">
        <f>STOA!H91</f>
        <v>193.28000000000003</v>
      </c>
      <c r="AB91" s="75">
        <f>-STOA!N91</f>
        <v>-273.02999999999997</v>
      </c>
      <c r="AC91">
        <f t="shared" si="3"/>
        <v>17.251970956566392</v>
      </c>
      <c r="AD91">
        <f t="shared" si="4"/>
        <v>1488.1812151077113</v>
      </c>
      <c r="AE91">
        <f>'IDT-1'!B91</f>
        <v>0</v>
      </c>
      <c r="AF91" s="24"/>
      <c r="AG91">
        <f t="shared" si="5"/>
        <v>1488.1812151077113</v>
      </c>
      <c r="AI91" s="34">
        <f>PXIL!H91</f>
        <v>0</v>
      </c>
      <c r="AJ91" s="34">
        <f>PXIL!N91</f>
        <v>0</v>
      </c>
      <c r="AK91" s="34">
        <f>RTM_IEX!H91</f>
        <v>66.510000000000005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3.7548000000000004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701.86067583692852</v>
      </c>
      <c r="P92" s="36">
        <v>117.83</v>
      </c>
      <c r="Q92" s="36">
        <v>38.196694127957933</v>
      </c>
      <c r="R92" s="38">
        <v>0</v>
      </c>
      <c r="S92" s="38">
        <v>0</v>
      </c>
      <c r="T92" s="37">
        <f>SUMPRODUCT(LTA!J92:AN92,LTA!J$101:AN$101,LTA!J$103:AN$103)</f>
        <v>105.22</v>
      </c>
      <c r="U92" s="37">
        <f>SUMPRODUCT(LTA!J92:AN92,LTA!J$102:AN$102,LTA!J$103:AN$103)</f>
        <v>142.48000000000002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75.19</v>
      </c>
      <c r="Z92" s="34">
        <f>IEX!N92</f>
        <v>0</v>
      </c>
      <c r="AA92" s="75">
        <f>STOA!H92</f>
        <v>193.28000000000003</v>
      </c>
      <c r="AB92" s="75">
        <f>-STOA!N92</f>
        <v>-273.02999999999997</v>
      </c>
      <c r="AC92">
        <f t="shared" si="3"/>
        <v>16.722594421331504</v>
      </c>
      <c r="AD92">
        <f t="shared" si="4"/>
        <v>1425.6895755435551</v>
      </c>
      <c r="AE92">
        <f>'IDT-1'!B92</f>
        <v>4.2770000000000001</v>
      </c>
      <c r="AF92" s="24"/>
      <c r="AG92">
        <f t="shared" si="5"/>
        <v>1429.9665755435551</v>
      </c>
      <c r="AI92" s="34">
        <f>PXIL!H92</f>
        <v>0</v>
      </c>
      <c r="AJ92" s="34">
        <f>PXIL!N92</f>
        <v>0</v>
      </c>
      <c r="AK92" s="34">
        <f>RTM_IEX!H92</f>
        <v>53.02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3.7548000000000004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718.91786179332439</v>
      </c>
      <c r="P93" s="36">
        <v>117.83</v>
      </c>
      <c r="Q93" s="36">
        <v>38.196694127957933</v>
      </c>
      <c r="R93" s="38">
        <v>0</v>
      </c>
      <c r="S93" s="38">
        <v>0</v>
      </c>
      <c r="T93" s="37">
        <f>SUMPRODUCT(LTA!J93:AN93,LTA!J$101:AN$101,LTA!J$103:AN$103)</f>
        <v>106.43</v>
      </c>
      <c r="U93" s="37">
        <f>SUMPRODUCT(LTA!J93:AN93,LTA!J$102:AN$102,LTA!J$103:AN$103)</f>
        <v>137.55000000000001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193.28000000000003</v>
      </c>
      <c r="AB93" s="75">
        <f>-STOA!N93</f>
        <v>-273.02999999999997</v>
      </c>
      <c r="AC93">
        <f t="shared" si="3"/>
        <v>16.146330783365233</v>
      </c>
      <c r="AD93">
        <f t="shared" si="4"/>
        <v>1357.663025137917</v>
      </c>
      <c r="AE93">
        <f>'IDT-1'!B93</f>
        <v>28</v>
      </c>
      <c r="AF93" s="24"/>
      <c r="AG93">
        <f t="shared" si="5"/>
        <v>1385.663025137917</v>
      </c>
      <c r="AI93" s="34">
        <f>PXIL!H93</f>
        <v>0</v>
      </c>
      <c r="AJ93" s="34">
        <f>PXIL!N93</f>
        <v>0</v>
      </c>
      <c r="AK93" s="34">
        <f>RTM_IEX!H93</f>
        <v>46.27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3.7548000000000004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675.5362835877836</v>
      </c>
      <c r="P94" s="36">
        <v>117.83</v>
      </c>
      <c r="Q94" s="36">
        <v>38.196694127957933</v>
      </c>
      <c r="R94" s="38">
        <v>0</v>
      </c>
      <c r="S94" s="38">
        <v>0</v>
      </c>
      <c r="T94" s="37">
        <f>SUMPRODUCT(LTA!J94:AN94,LTA!J$101:AN$101,LTA!J$103:AN$103)</f>
        <v>106.69</v>
      </c>
      <c r="U94" s="37">
        <f>SUMPRODUCT(LTA!J94:AN94,LTA!J$102:AN$102,LTA!J$103:AN$103)</f>
        <v>136.75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193.28000000000003</v>
      </c>
      <c r="AB94" s="75">
        <f>-STOA!N94</f>
        <v>-273.02999999999997</v>
      </c>
      <c r="AC94">
        <f t="shared" si="3"/>
        <v>15.712625526438691</v>
      </c>
      <c r="AD94">
        <f t="shared" si="4"/>
        <v>1306.4651521893029</v>
      </c>
      <c r="AE94">
        <f>'IDT-1'!B94</f>
        <v>0</v>
      </c>
      <c r="AF94" s="24"/>
      <c r="AG94">
        <f t="shared" si="5"/>
        <v>1306.4651521893029</v>
      </c>
      <c r="AI94" s="34">
        <f>PXIL!H94</f>
        <v>0</v>
      </c>
      <c r="AJ94" s="34">
        <f>PXIL!N94</f>
        <v>0</v>
      </c>
      <c r="AK94" s="34">
        <f>RTM_IEX!H94</f>
        <v>38.56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3.7548000000000004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626.40194751751335</v>
      </c>
      <c r="P95" s="36">
        <v>86.76</v>
      </c>
      <c r="Q95" s="36">
        <v>14.464339735894358</v>
      </c>
      <c r="R95" s="38">
        <v>0</v>
      </c>
      <c r="S95" s="38">
        <v>0</v>
      </c>
      <c r="T95" s="37">
        <f>SUMPRODUCT(LTA!J95:AN95,LTA!J$101:AN$101,LTA!J$103:AN$103)</f>
        <v>106.53</v>
      </c>
      <c r="U95" s="37">
        <f>SUMPRODUCT(LTA!J95:AN95,LTA!J$102:AN$102,LTA!J$103:AN$103)</f>
        <v>135.94999999999999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193.28000000000003</v>
      </c>
      <c r="AB95" s="75">
        <f>-STOA!N95</f>
        <v>-218.02999999999997</v>
      </c>
      <c r="AC95">
        <f t="shared" si="3"/>
        <v>14.106439651686186</v>
      </c>
      <c r="AD95">
        <f t="shared" si="4"/>
        <v>1227.3246476017214</v>
      </c>
      <c r="AE95">
        <f>'IDT-1'!B95</f>
        <v>0</v>
      </c>
      <c r="AF95" s="24"/>
      <c r="AG95">
        <f t="shared" si="5"/>
        <v>1227.3246476017214</v>
      </c>
      <c r="AI95" s="34">
        <f>PXIL!H95</f>
        <v>0</v>
      </c>
      <c r="AJ95" s="34">
        <f>PXIL!N95</f>
        <v>0</v>
      </c>
      <c r="AK95" s="34">
        <f>RTM_IEX!H95</f>
        <v>7.71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3.7548000000000004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615.74500190989045</v>
      </c>
      <c r="P96" s="36">
        <v>57.84</v>
      </c>
      <c r="Q96" s="36">
        <v>14.464339735894358</v>
      </c>
      <c r="R96" s="38">
        <v>0</v>
      </c>
      <c r="S96" s="38">
        <v>0</v>
      </c>
      <c r="T96" s="37">
        <f>SUMPRODUCT(LTA!J96:AN96,LTA!J$101:AN$101,LTA!J$103:AN$103)</f>
        <v>104.52000000000001</v>
      </c>
      <c r="U96" s="37">
        <f>SUMPRODUCT(LTA!J96:AN96,LTA!J$102:AN$102,LTA!J$103:AN$103)</f>
        <v>136.15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193.28000000000003</v>
      </c>
      <c r="AB96" s="75">
        <f>-STOA!N96</f>
        <v>-218.02999999999997</v>
      </c>
      <c r="AC96">
        <f t="shared" si="3"/>
        <v>13.854977305355048</v>
      </c>
      <c r="AD96">
        <f>SUM(B96:AB96,AI96:AT96)-AC96</f>
        <v>1159.4791643404299</v>
      </c>
      <c r="AE96">
        <f>'IDT-1'!B96</f>
        <v>0</v>
      </c>
      <c r="AF96" s="24"/>
      <c r="AG96">
        <f t="shared" si="5"/>
        <v>1159.4791643404299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-19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3.7548000000000004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579.00970346733334</v>
      </c>
      <c r="P97" s="36">
        <v>57.84</v>
      </c>
      <c r="Q97" s="36">
        <v>14.464339735894358</v>
      </c>
      <c r="R97" s="38">
        <v>0</v>
      </c>
      <c r="S97" s="38">
        <v>0</v>
      </c>
      <c r="T97" s="37">
        <f>SUMPRODUCT(LTA!J97:AN97,LTA!J$101:AN$101,LTA!J$103:AN$103)</f>
        <v>104.59</v>
      </c>
      <c r="U97" s="37">
        <f>SUMPRODUCT(LTA!J97:AN97,LTA!J$102:AN$102,LTA!J$103:AN$103)</f>
        <v>136.35000000000002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193.28000000000003</v>
      </c>
      <c r="AB97" s="75">
        <f>-STOA!N97</f>
        <v>-218.02999999999997</v>
      </c>
      <c r="AC97">
        <f t="shared" si="3"/>
        <v>14.124707523730024</v>
      </c>
      <c r="AD97">
        <f t="shared" si="4"/>
        <v>1054.7441356794977</v>
      </c>
      <c r="AE97">
        <f>'IDT-1'!B97</f>
        <v>0</v>
      </c>
      <c r="AF97" s="24"/>
      <c r="AG97">
        <f t="shared" si="5"/>
        <v>1054.7441356794977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-87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3.7548000000000004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576.90703065679577</v>
      </c>
      <c r="P98" s="36">
        <v>57.84</v>
      </c>
      <c r="Q98" s="36">
        <v>14.464339735894358</v>
      </c>
      <c r="R98" s="38">
        <v>0</v>
      </c>
      <c r="S98" s="38">
        <v>0</v>
      </c>
      <c r="T98" s="37">
        <f>SUMPRODUCT(LTA!J98:AN98,LTA!J$101:AN$101,LTA!J$103:AN$103)</f>
        <v>104.17</v>
      </c>
      <c r="U98" s="37">
        <f>SUMPRODUCT(LTA!J98:AN98,LTA!J$102:AN$102,LTA!J$103:AN$103)</f>
        <v>136.75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193.28000000000003</v>
      </c>
      <c r="AB98" s="75">
        <f>-STOA!N98</f>
        <v>-218.02999999999997</v>
      </c>
      <c r="AC98">
        <f t="shared" si="3"/>
        <v>14.665973481964187</v>
      </c>
      <c r="AD98">
        <f t="shared" si="4"/>
        <v>986.08019691072593</v>
      </c>
      <c r="AE98">
        <f>'IDT-1'!B98</f>
        <v>0</v>
      </c>
      <c r="AF98" s="24"/>
      <c r="AG98">
        <f t="shared" si="5"/>
        <v>986.08019691072593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-153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0.11342624999999996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3.1689800000000052</v>
      </c>
      <c r="J99">
        <f t="shared" si="6"/>
        <v>0</v>
      </c>
      <c r="K99">
        <f t="shared" si="6"/>
        <v>3.7149999999999999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18.185296079581363</v>
      </c>
      <c r="P99" s="36">
        <f t="shared" si="6"/>
        <v>2.3763824999999992</v>
      </c>
      <c r="Q99" s="36">
        <f t="shared" si="6"/>
        <v>0.72104505901884275</v>
      </c>
      <c r="R99" s="38">
        <f t="shared" si="6"/>
        <v>0.36268893572620897</v>
      </c>
      <c r="S99" s="38">
        <f t="shared" si="6"/>
        <v>0</v>
      </c>
      <c r="T99" s="37">
        <f t="shared" si="6"/>
        <v>4.0446775000000006</v>
      </c>
      <c r="U99" s="37">
        <f t="shared" si="6"/>
        <v>2.0889249999999997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0.91384500000000002</v>
      </c>
      <c r="Z99" s="34">
        <f t="shared" si="6"/>
        <v>-1.9399975</v>
      </c>
      <c r="AA99" s="75">
        <f t="shared" si="6"/>
        <v>5.4394000000000009</v>
      </c>
      <c r="AB99" s="75">
        <f t="shared" si="6"/>
        <v>-5.6227199999999895</v>
      </c>
      <c r="AC99">
        <f t="shared" si="6"/>
        <v>0.42078542344987618</v>
      </c>
      <c r="AD99">
        <f t="shared" si="6"/>
        <v>33.568860900876544</v>
      </c>
      <c r="AE99">
        <f t="shared" si="6"/>
        <v>0.54902224999999993</v>
      </c>
      <c r="AG99">
        <f t="shared" si="6"/>
        <v>34.117883150876537</v>
      </c>
      <c r="AI99">
        <f t="shared" si="6"/>
        <v>0</v>
      </c>
      <c r="AJ99">
        <f t="shared" si="6"/>
        <v>0</v>
      </c>
      <c r="AK99">
        <f t="shared" si="6"/>
        <v>0.87794749999999999</v>
      </c>
      <c r="AL99">
        <f t="shared" si="6"/>
        <v>-0.45524999999999999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45298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2.9162499999999998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579.27474279436444</v>
      </c>
      <c r="P3" s="36">
        <v>33.739999999999995</v>
      </c>
      <c r="Q3" s="36">
        <v>10.61</v>
      </c>
      <c r="R3" s="38">
        <v>0</v>
      </c>
      <c r="S3" s="38">
        <v>0</v>
      </c>
      <c r="T3" s="37">
        <f>SUMPRODUCT(LTA!J3:AN3,LTA!J$101:AN$101,LTA!J$104:AN$104)</f>
        <v>64.72</v>
      </c>
      <c r="U3" s="37">
        <f>SUMPRODUCT(LTA!J3:AN3,LTA!J$102:AN$102,LTA!J$104:AN$104)</f>
        <v>80.16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-137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9.6609987777677606</v>
      </c>
      <c r="AD3">
        <f>SUM(B3:AB3,AI3:AT3)-AC3</f>
        <v>482.70368389411806</v>
      </c>
      <c r="AE3">
        <f>'IDT-1'!C3</f>
        <v>0</v>
      </c>
      <c r="AF3" s="24"/>
      <c r="AG3">
        <f>SUM(AD3:AF3)</f>
        <v>482.70368389411806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2.9162499999999998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579.27474279436444</v>
      </c>
      <c r="P4" s="36">
        <v>33.739999999999995</v>
      </c>
      <c r="Q4" s="36">
        <v>10.61</v>
      </c>
      <c r="R4" s="38">
        <v>0</v>
      </c>
      <c r="S4" s="38">
        <v>0</v>
      </c>
      <c r="T4" s="37">
        <f>SUMPRODUCT(LTA!J4:AN4,LTA!J$101:AN$101,LTA!J$104:AN$104)</f>
        <v>64.349999999999994</v>
      </c>
      <c r="U4" s="37">
        <f>SUMPRODUCT(LTA!J4:AN4,LTA!J$102:AN$102,LTA!J$104:AN$104)</f>
        <v>79.64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-162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9.8653017208899882</v>
      </c>
      <c r="AD4">
        <f t="shared" ref="AD4:AD67" si="1">SUM(B4:AB4,AI4:AT4)-AC4</f>
        <v>456.60938095099584</v>
      </c>
      <c r="AE4">
        <f>'IDT-1'!C4</f>
        <v>0</v>
      </c>
      <c r="AF4" s="24"/>
      <c r="AG4">
        <f t="shared" ref="AG4:AG67" si="2">SUM(AD4:AF4)</f>
        <v>456.60938095099584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-115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2.9162499999999998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579.27474279436444</v>
      </c>
      <c r="P5" s="36">
        <v>33.739999999999995</v>
      </c>
      <c r="Q5" s="36">
        <v>10.61</v>
      </c>
      <c r="R5" s="38">
        <v>0</v>
      </c>
      <c r="S5" s="38">
        <v>0</v>
      </c>
      <c r="T5" s="37">
        <f>SUMPRODUCT(LTA!J5:AN5,LTA!J$101:AN$101,LTA!J$104:AN$104)</f>
        <v>62.61</v>
      </c>
      <c r="U5" s="37">
        <f>SUMPRODUCT(LTA!J5:AN5,LTA!J$102:AN$102,LTA!J$104:AN$104)</f>
        <v>79.67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-187</v>
      </c>
      <c r="AA5" s="75">
        <f>STOA!I5</f>
        <v>0</v>
      </c>
      <c r="AB5" s="75">
        <f>-STOA!O5</f>
        <v>-75.489999999999995</v>
      </c>
      <c r="AC5">
        <f t="shared" si="0"/>
        <v>10.062716664012214</v>
      </c>
      <c r="AD5">
        <f t="shared" si="1"/>
        <v>429.70196600787358</v>
      </c>
      <c r="AE5">
        <f>'IDT-1'!C5</f>
        <v>0</v>
      </c>
      <c r="AF5" s="24"/>
      <c r="AG5">
        <f t="shared" si="2"/>
        <v>429.70196600787358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-115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2.9162499999999998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579.27474279436444</v>
      </c>
      <c r="P6" s="36">
        <v>33.739999999999995</v>
      </c>
      <c r="Q6" s="36">
        <v>10.61</v>
      </c>
      <c r="R6" s="38">
        <v>0</v>
      </c>
      <c r="S6" s="38">
        <v>0</v>
      </c>
      <c r="T6" s="37">
        <f>SUMPRODUCT(LTA!J6:AN6,LTA!J$101:AN$101,LTA!J$104:AN$104)</f>
        <v>62.05</v>
      </c>
      <c r="U6" s="37">
        <f>SUMPRODUCT(LTA!J6:AN6,LTA!J$102:AN$102,LTA!J$104:AN$104)</f>
        <v>79.47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-207</v>
      </c>
      <c r="AA6" s="75">
        <f>STOA!I6</f>
        <v>0</v>
      </c>
      <c r="AB6" s="75">
        <f>-STOA!O6</f>
        <v>-75.489999999999995</v>
      </c>
      <c r="AC6">
        <f t="shared" si="0"/>
        <v>10.225755818509995</v>
      </c>
      <c r="AD6">
        <f t="shared" si="1"/>
        <v>408.77892685337582</v>
      </c>
      <c r="AE6">
        <f>'IDT-1'!C6</f>
        <v>0</v>
      </c>
      <c r="AF6" s="24"/>
      <c r="AG6">
        <f t="shared" si="2"/>
        <v>408.77892685337582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2.9162499999999998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587.95427022060198</v>
      </c>
      <c r="P7" s="36">
        <v>33.739999999999995</v>
      </c>
      <c r="Q7" s="36">
        <v>10.61</v>
      </c>
      <c r="R7" s="38">
        <v>0</v>
      </c>
      <c r="S7" s="38">
        <v>0</v>
      </c>
      <c r="T7" s="37">
        <f>SUMPRODUCT(LTA!J7:AN7,LTA!J$101:AN$101,LTA!J$104:AN$104)</f>
        <v>61.97</v>
      </c>
      <c r="U7" s="37">
        <f>SUMPRODUCT(LTA!J7:AN7,LTA!J$102:AN$102,LTA!J$104:AN$104)</f>
        <v>78.650000000000006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-227</v>
      </c>
      <c r="AA7" s="75">
        <f>STOA!I7</f>
        <v>0</v>
      </c>
      <c r="AB7" s="75">
        <f>-STOA!O7</f>
        <v>-75.489999999999995</v>
      </c>
      <c r="AC7">
        <f t="shared" si="0"/>
        <v>10.341930795239726</v>
      </c>
      <c r="AD7">
        <f t="shared" si="1"/>
        <v>410.44227930288366</v>
      </c>
      <c r="AE7">
        <f>'IDT-1'!C7</f>
        <v>0</v>
      </c>
      <c r="AF7" s="24"/>
      <c r="AG7">
        <f t="shared" si="2"/>
        <v>410.44227930288366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2.9162499999999998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587.95427022060198</v>
      </c>
      <c r="P8" s="36">
        <v>33.739999999999995</v>
      </c>
      <c r="Q8" s="36">
        <v>10.61</v>
      </c>
      <c r="R8" s="38">
        <v>0</v>
      </c>
      <c r="S8" s="38">
        <v>0</v>
      </c>
      <c r="T8" s="37">
        <f>SUMPRODUCT(LTA!J8:AN8,LTA!J$101:AN$101,LTA!J$104:AN$104)</f>
        <v>67.42</v>
      </c>
      <c r="U8" s="37">
        <f>SUMPRODUCT(LTA!J8:AN8,LTA!J$102:AN$102,LTA!J$104:AN$104)</f>
        <v>77.56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-267</v>
      </c>
      <c r="AA8" s="75">
        <f>STOA!I8</f>
        <v>0</v>
      </c>
      <c r="AB8" s="75">
        <f>-STOA!O8</f>
        <v>-75.489999999999995</v>
      </c>
      <c r="AC8">
        <f t="shared" si="0"/>
        <v>10.50562216111306</v>
      </c>
      <c r="AD8">
        <f t="shared" si="1"/>
        <v>399.63858793701019</v>
      </c>
      <c r="AE8">
        <f>'IDT-1'!C8</f>
        <v>0</v>
      </c>
      <c r="AF8" s="24"/>
      <c r="AG8">
        <f t="shared" si="2"/>
        <v>399.63858793701019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2.9162499999999998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585.51671902947794</v>
      </c>
      <c r="P9" s="36">
        <v>33.739999999999995</v>
      </c>
      <c r="Q9" s="36">
        <v>10.61</v>
      </c>
      <c r="R9" s="38">
        <v>0</v>
      </c>
      <c r="S9" s="38">
        <v>0</v>
      </c>
      <c r="T9" s="37">
        <f>SUMPRODUCT(LTA!J9:AN9,LTA!J$101:AN$101,LTA!J$104:AN$104)</f>
        <v>67.08</v>
      </c>
      <c r="U9" s="37">
        <f>SUMPRODUCT(LTA!J9:AN9,LTA!J$102:AN$102,LTA!J$104:AN$104)</f>
        <v>76.650000000000006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-277</v>
      </c>
      <c r="AA9" s="75">
        <f>STOA!I9</f>
        <v>0</v>
      </c>
      <c r="AB9" s="75">
        <f>-STOA!O9</f>
        <v>-75.489999999999995</v>
      </c>
      <c r="AC9">
        <f t="shared" si="0"/>
        <v>10.644069885605401</v>
      </c>
      <c r="AD9">
        <f t="shared" si="1"/>
        <v>375.81258902139393</v>
      </c>
      <c r="AE9">
        <f>'IDT-1'!C9</f>
        <v>0</v>
      </c>
      <c r="AF9" s="24"/>
      <c r="AG9">
        <f t="shared" si="2"/>
        <v>375.81258902139393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-86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2.9162499999999998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585.0226208802809</v>
      </c>
      <c r="P10" s="36">
        <v>33.739999999999995</v>
      </c>
      <c r="Q10" s="36">
        <v>10.61</v>
      </c>
      <c r="R10" s="38">
        <v>0</v>
      </c>
      <c r="S10" s="38">
        <v>0</v>
      </c>
      <c r="T10" s="37">
        <f>SUMPRODUCT(LTA!J10:AN10,LTA!J$101:AN$101,LTA!J$104:AN$104)</f>
        <v>65.66</v>
      </c>
      <c r="U10" s="37">
        <f>SUMPRODUCT(LTA!J10:AN10,LTA!J$102:AN$102,LTA!J$104:AN$104)</f>
        <v>75.73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-287</v>
      </c>
      <c r="AA10" s="75">
        <f>STOA!I10</f>
        <v>0</v>
      </c>
      <c r="AB10" s="75">
        <f>-STOA!O10</f>
        <v>-75.489999999999995</v>
      </c>
      <c r="AC10">
        <f t="shared" si="0"/>
        <v>10.67956156522637</v>
      </c>
      <c r="AD10">
        <f t="shared" si="1"/>
        <v>365.94299919257588</v>
      </c>
      <c r="AE10">
        <f>'IDT-1'!C10</f>
        <v>0</v>
      </c>
      <c r="AF10" s="24"/>
      <c r="AG10">
        <f t="shared" si="2"/>
        <v>365.94299919257588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-83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2.9162499999999998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585.0226208802809</v>
      </c>
      <c r="P11" s="36">
        <v>33.739999999999995</v>
      </c>
      <c r="Q11" s="36">
        <v>10.61</v>
      </c>
      <c r="R11" s="38">
        <v>0</v>
      </c>
      <c r="S11" s="38">
        <v>0</v>
      </c>
      <c r="T11" s="37">
        <f>SUMPRODUCT(LTA!J11:AN11,LTA!J$101:AN$101,LTA!J$104:AN$104)</f>
        <v>62.65</v>
      </c>
      <c r="U11" s="37">
        <f>SUMPRODUCT(LTA!J11:AN11,LTA!J$102:AN$102,LTA!J$104:AN$104)</f>
        <v>75.210000000000008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-277</v>
      </c>
      <c r="AA11" s="75">
        <f>STOA!I11</f>
        <v>0</v>
      </c>
      <c r="AB11" s="75">
        <f>-STOA!O11</f>
        <v>-75.489999999999995</v>
      </c>
      <c r="AC11">
        <f t="shared" si="0"/>
        <v>10.539784514802813</v>
      </c>
      <c r="AD11">
        <f t="shared" si="1"/>
        <v>375.55277624299947</v>
      </c>
      <c r="AE11">
        <f>'IDT-1'!C11</f>
        <v>0</v>
      </c>
      <c r="AF11" s="24"/>
      <c r="AG11">
        <f t="shared" si="2"/>
        <v>375.55277624299947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2.9162499999999998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585.0226208802809</v>
      </c>
      <c r="P12" s="36">
        <v>33.739999999999995</v>
      </c>
      <c r="Q12" s="36">
        <v>10.61</v>
      </c>
      <c r="R12" s="38">
        <v>0</v>
      </c>
      <c r="S12" s="38">
        <v>0</v>
      </c>
      <c r="T12" s="37">
        <f>SUMPRODUCT(LTA!J12:AN12,LTA!J$101:AN$101,LTA!J$104:AN$104)</f>
        <v>61.09</v>
      </c>
      <c r="U12" s="37">
        <f>SUMPRODUCT(LTA!J12:AN12,LTA!J$102:AN$102,LTA!J$104:AN$104)</f>
        <v>75.12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-287</v>
      </c>
      <c r="AA12" s="75">
        <f>STOA!I12</f>
        <v>0</v>
      </c>
      <c r="AB12" s="75">
        <f>-STOA!O12</f>
        <v>-75.489999999999995</v>
      </c>
      <c r="AC12">
        <f t="shared" si="0"/>
        <v>10.559809145702369</v>
      </c>
      <c r="AD12">
        <f t="shared" si="1"/>
        <v>369.88275161209992</v>
      </c>
      <c r="AE12">
        <f>'IDT-1'!C12</f>
        <v>0</v>
      </c>
      <c r="AF12" s="24"/>
      <c r="AG12">
        <f t="shared" si="2"/>
        <v>369.88275161209992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-74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2.9162499999999998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585.0226208802809</v>
      </c>
      <c r="P13" s="36">
        <v>33.739999999999995</v>
      </c>
      <c r="Q13" s="36">
        <v>10.61</v>
      </c>
      <c r="R13" s="38">
        <v>0</v>
      </c>
      <c r="S13" s="38">
        <v>0</v>
      </c>
      <c r="T13" s="37">
        <f>SUMPRODUCT(LTA!J13:AN13,LTA!J$101:AN$101,LTA!J$104:AN$104)</f>
        <v>49.55</v>
      </c>
      <c r="U13" s="37">
        <f>SUMPRODUCT(LTA!J13:AN13,LTA!J$102:AN$102,LTA!J$104:AN$104)</f>
        <v>74.820000000000007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-297</v>
      </c>
      <c r="AA13" s="75">
        <f>STOA!I13</f>
        <v>0</v>
      </c>
      <c r="AB13" s="75">
        <f>-STOA!O13</f>
        <v>-75.489999999999995</v>
      </c>
      <c r="AC13">
        <f t="shared" si="0"/>
        <v>10.468824303427258</v>
      </c>
      <c r="AD13">
        <f t="shared" si="1"/>
        <v>357.13373645437503</v>
      </c>
      <c r="AE13">
        <f>'IDT-1'!C13</f>
        <v>0</v>
      </c>
      <c r="AF13" s="24"/>
      <c r="AG13">
        <f t="shared" si="2"/>
        <v>357.13373645437503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2.9162499999999998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585.0226208802809</v>
      </c>
      <c r="P14" s="36">
        <v>33.739999999999995</v>
      </c>
      <c r="Q14" s="36">
        <v>10.61</v>
      </c>
      <c r="R14" s="38">
        <v>0</v>
      </c>
      <c r="S14" s="38">
        <v>0</v>
      </c>
      <c r="T14" s="37">
        <f>SUMPRODUCT(LTA!J14:AN14,LTA!J$101:AN$101,LTA!J$104:AN$104)</f>
        <v>48.55</v>
      </c>
      <c r="U14" s="37">
        <f>SUMPRODUCT(LTA!J14:AN14,LTA!J$102:AN$102,LTA!J$104:AN$104)</f>
        <v>74.510000000000005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-307</v>
      </c>
      <c r="AA14" s="75">
        <f>STOA!I14</f>
        <v>0</v>
      </c>
      <c r="AB14" s="75">
        <f>-STOA!O14</f>
        <v>-75.489999999999995</v>
      </c>
      <c r="AC14">
        <f t="shared" si="0"/>
        <v>10.500176092051701</v>
      </c>
      <c r="AD14">
        <f t="shared" si="1"/>
        <v>350.79238466575055</v>
      </c>
      <c r="AE14">
        <f>'IDT-1'!C14</f>
        <v>0</v>
      </c>
      <c r="AF14" s="24"/>
      <c r="AG14">
        <f t="shared" si="2"/>
        <v>350.79238466575055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2.9162499999999998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585.0226208802809</v>
      </c>
      <c r="P15" s="36">
        <v>33.739999999999995</v>
      </c>
      <c r="Q15" s="36">
        <v>10.61</v>
      </c>
      <c r="R15" s="38">
        <v>0</v>
      </c>
      <c r="S15" s="38">
        <v>0</v>
      </c>
      <c r="T15" s="37">
        <f>SUMPRODUCT(LTA!J15:AN15,LTA!J$101:AN$101,LTA!J$104:AN$104)</f>
        <v>47.44</v>
      </c>
      <c r="U15" s="37">
        <f>SUMPRODUCT(LTA!J15:AN15,LTA!J$102:AN$102,LTA!J$104:AN$104)</f>
        <v>70.81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-312</v>
      </c>
      <c r="AA15" s="75">
        <f>STOA!I15</f>
        <v>0</v>
      </c>
      <c r="AB15" s="75">
        <f>-STOA!O15</f>
        <v>-75.489999999999995</v>
      </c>
      <c r="AC15">
        <f t="shared" si="0"/>
        <v>10.442829776601924</v>
      </c>
      <c r="AD15">
        <f t="shared" si="1"/>
        <v>348.03973098120036</v>
      </c>
      <c r="AE15">
        <f>'IDT-1'!C15</f>
        <v>0</v>
      </c>
      <c r="AF15" s="24"/>
      <c r="AG15">
        <f t="shared" si="2"/>
        <v>348.03973098120036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2.9162499999999998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585.0226208802809</v>
      </c>
      <c r="P16" s="36">
        <v>33.739999999999995</v>
      </c>
      <c r="Q16" s="36">
        <v>10.61</v>
      </c>
      <c r="R16" s="38">
        <v>0</v>
      </c>
      <c r="S16" s="38">
        <v>0</v>
      </c>
      <c r="T16" s="37">
        <f>SUMPRODUCT(LTA!J16:AN16,LTA!J$101:AN$101,LTA!J$104:AN$104)</f>
        <v>47.11</v>
      </c>
      <c r="U16" s="37">
        <f>SUMPRODUCT(LTA!J16:AN16,LTA!J$102:AN$102,LTA!J$104:AN$104)</f>
        <v>70.260000000000005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-317</v>
      </c>
      <c r="AA16" s="75">
        <f>STOA!I16</f>
        <v>0</v>
      </c>
      <c r="AB16" s="75">
        <f>-STOA!O16</f>
        <v>-75.489999999999995</v>
      </c>
      <c r="AC16">
        <f t="shared" si="0"/>
        <v>10.477793565226369</v>
      </c>
      <c r="AD16">
        <f t="shared" si="1"/>
        <v>342.12476719257592</v>
      </c>
      <c r="AE16">
        <f>'IDT-1'!C16</f>
        <v>0</v>
      </c>
      <c r="AF16" s="24"/>
      <c r="AG16">
        <f t="shared" si="2"/>
        <v>342.12476719257592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-53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2.9162499999999998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585.0226208802809</v>
      </c>
      <c r="P17" s="36">
        <v>33.739999999999995</v>
      </c>
      <c r="Q17" s="36">
        <v>10.61</v>
      </c>
      <c r="R17" s="38">
        <v>0</v>
      </c>
      <c r="S17" s="38">
        <v>0</v>
      </c>
      <c r="T17" s="37">
        <f>SUMPRODUCT(LTA!J17:AN17,LTA!J$101:AN$101,LTA!J$104:AN$104)</f>
        <v>46.22</v>
      </c>
      <c r="U17" s="37">
        <f>SUMPRODUCT(LTA!J17:AN17,LTA!J$102:AN$102,LTA!J$104:AN$104)</f>
        <v>69.67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-322</v>
      </c>
      <c r="AA17" s="75">
        <f>STOA!I17</f>
        <v>0</v>
      </c>
      <c r="AB17" s="75">
        <f>-STOA!O17</f>
        <v>-75.489999999999995</v>
      </c>
      <c r="AC17">
        <f t="shared" si="0"/>
        <v>10.456890407501481</v>
      </c>
      <c r="AD17">
        <f t="shared" si="1"/>
        <v>341.66567035030079</v>
      </c>
      <c r="AE17">
        <f>'IDT-1'!C17</f>
        <v>0</v>
      </c>
      <c r="AF17" s="24"/>
      <c r="AG17">
        <f t="shared" si="2"/>
        <v>341.66567035030079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2.9162499999999998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585.0226208802809</v>
      </c>
      <c r="P18" s="36">
        <v>33.739999999999995</v>
      </c>
      <c r="Q18" s="36">
        <v>10.61</v>
      </c>
      <c r="R18" s="38">
        <v>0</v>
      </c>
      <c r="S18" s="38">
        <v>0</v>
      </c>
      <c r="T18" s="37">
        <f>SUMPRODUCT(LTA!J18:AN18,LTA!J$101:AN$101,LTA!J$104:AN$104)</f>
        <v>45.22</v>
      </c>
      <c r="U18" s="37">
        <f>SUMPRODUCT(LTA!J18:AN18,LTA!J$102:AN$102,LTA!J$104:AN$104)</f>
        <v>68.64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-322</v>
      </c>
      <c r="AA18" s="75">
        <f>STOA!I18</f>
        <v>0</v>
      </c>
      <c r="AB18" s="75">
        <f>-STOA!O18</f>
        <v>-75.489999999999995</v>
      </c>
      <c r="AC18">
        <f t="shared" si="0"/>
        <v>10.422896092051703</v>
      </c>
      <c r="AD18">
        <f t="shared" si="1"/>
        <v>341.66966466575059</v>
      </c>
      <c r="AE18">
        <f>'IDT-1'!C18</f>
        <v>0</v>
      </c>
      <c r="AF18" s="24"/>
      <c r="AG18">
        <f t="shared" si="2"/>
        <v>341.66966466575059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2.9162499999999998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585.0226208802809</v>
      </c>
      <c r="P19" s="36">
        <v>33.739999999999995</v>
      </c>
      <c r="Q19" s="36">
        <v>10.61</v>
      </c>
      <c r="R19" s="38">
        <v>0</v>
      </c>
      <c r="S19" s="38">
        <v>0</v>
      </c>
      <c r="T19" s="37">
        <f>SUMPRODUCT(LTA!J19:AN19,LTA!J$101:AN$101,LTA!J$104:AN$104)</f>
        <v>43.77</v>
      </c>
      <c r="U19" s="37">
        <f>SUMPRODUCT(LTA!J19:AN19,LTA!J$102:AN$102,LTA!J$104:AN$104)</f>
        <v>67.460000000000008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-317</v>
      </c>
      <c r="AA19" s="75">
        <f>STOA!I19</f>
        <v>0</v>
      </c>
      <c r="AB19" s="75">
        <f>-STOA!O19</f>
        <v>-75.489999999999995</v>
      </c>
      <c r="AC19">
        <f t="shared" si="0"/>
        <v>10.358448303427256</v>
      </c>
      <c r="AD19">
        <f t="shared" si="1"/>
        <v>344.10411245437501</v>
      </c>
      <c r="AE19">
        <f>'IDT-1'!C19</f>
        <v>0</v>
      </c>
      <c r="AF19" s="24"/>
      <c r="AG19">
        <f t="shared" si="2"/>
        <v>344.10411245437501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2.9162499999999998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587.58290848028082</v>
      </c>
      <c r="P20" s="36">
        <v>33.739999999999995</v>
      </c>
      <c r="Q20" s="36">
        <v>10.61</v>
      </c>
      <c r="R20" s="38">
        <v>0</v>
      </c>
      <c r="S20" s="38">
        <v>0</v>
      </c>
      <c r="T20" s="37">
        <f>SUMPRODUCT(LTA!J20:AN20,LTA!J$101:AN$101,LTA!J$104:AN$104)</f>
        <v>42.88</v>
      </c>
      <c r="U20" s="37">
        <f>SUMPRODUCT(LTA!J20:AN20,LTA!J$102:AN$102,LTA!J$104:AN$104)</f>
        <v>67.08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-307</v>
      </c>
      <c r="AA20" s="75">
        <f>STOA!I20</f>
        <v>0</v>
      </c>
      <c r="AB20" s="75">
        <f>-STOA!O20</f>
        <v>-75.489999999999995</v>
      </c>
      <c r="AC20">
        <f t="shared" si="0"/>
        <v>10.360815561542367</v>
      </c>
      <c r="AD20">
        <f t="shared" si="1"/>
        <v>346.39203279625985</v>
      </c>
      <c r="AE20">
        <f>'IDT-1'!C20</f>
        <v>0</v>
      </c>
      <c r="AF20" s="24"/>
      <c r="AG20">
        <f t="shared" si="2"/>
        <v>346.39203279625985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2.9162499999999998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587.39474368995434</v>
      </c>
      <c r="P21" s="36">
        <v>33.739999999999995</v>
      </c>
      <c r="Q21" s="36">
        <v>10.61</v>
      </c>
      <c r="R21" s="38">
        <v>0</v>
      </c>
      <c r="S21" s="38">
        <v>0</v>
      </c>
      <c r="T21" s="37">
        <f>SUMPRODUCT(LTA!J21:AN21,LTA!J$101:AN$101,LTA!J$104:AN$104)</f>
        <v>38.549999999999997</v>
      </c>
      <c r="U21" s="37">
        <f>SUMPRODUCT(LTA!J21:AN21,LTA!J$102:AN$102,LTA!J$104:AN$104)</f>
        <v>66.98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-292</v>
      </c>
      <c r="AA21" s="75">
        <f>STOA!I21</f>
        <v>0</v>
      </c>
      <c r="AB21" s="75">
        <f>-STOA!O21</f>
        <v>-75.489999999999995</v>
      </c>
      <c r="AC21">
        <f t="shared" si="0"/>
        <v>10.27119603095429</v>
      </c>
      <c r="AD21">
        <f t="shared" si="1"/>
        <v>347.8634875365214</v>
      </c>
      <c r="AE21">
        <f>'IDT-1'!C21</f>
        <v>0</v>
      </c>
      <c r="AF21" s="24"/>
      <c r="AG21">
        <f t="shared" si="2"/>
        <v>347.8634875365214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2.9162499999999998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587.39474368995434</v>
      </c>
      <c r="P22" s="36">
        <v>33.739999999999995</v>
      </c>
      <c r="Q22" s="36">
        <v>10.61</v>
      </c>
      <c r="R22" s="38">
        <v>0</v>
      </c>
      <c r="S22" s="38">
        <v>0</v>
      </c>
      <c r="T22" s="37">
        <f>SUMPRODUCT(LTA!J22:AN22,LTA!J$101:AN$101,LTA!J$104:AN$104)</f>
        <v>35.880000000000003</v>
      </c>
      <c r="U22" s="37">
        <f>SUMPRODUCT(LTA!J22:AN22,LTA!J$102:AN$102,LTA!J$104:AN$104)</f>
        <v>66.92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-287</v>
      </c>
      <c r="AA22" s="75">
        <f>STOA!I22</f>
        <v>0</v>
      </c>
      <c r="AB22" s="75">
        <f>-STOA!O22</f>
        <v>-75.489999999999995</v>
      </c>
      <c r="AC22">
        <f t="shared" si="0"/>
        <v>10.197437084604955</v>
      </c>
      <c r="AD22">
        <f t="shared" si="1"/>
        <v>351.20724648287074</v>
      </c>
      <c r="AE22">
        <f>'IDT-1'!C22</f>
        <v>0</v>
      </c>
      <c r="AF22" s="24"/>
      <c r="AG22">
        <f t="shared" si="2"/>
        <v>351.20724648287074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2.9162499999999998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587.04701655197732</v>
      </c>
      <c r="P23" s="36">
        <v>33.739999999999995</v>
      </c>
      <c r="Q23" s="36">
        <v>10.61</v>
      </c>
      <c r="R23" s="38">
        <v>0</v>
      </c>
      <c r="S23" s="38">
        <v>0</v>
      </c>
      <c r="T23" s="37">
        <f>SUMPRODUCT(LTA!J23:AN23,LTA!J$101:AN$101,LTA!J$104:AN$104)</f>
        <v>35.22</v>
      </c>
      <c r="U23" s="37">
        <f>SUMPRODUCT(LTA!J23:AN23,LTA!J$102:AN$102,LTA!J$104:AN$104)</f>
        <v>66.66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-277</v>
      </c>
      <c r="AA23" s="75">
        <f>STOA!I23</f>
        <v>0</v>
      </c>
      <c r="AB23" s="75">
        <f>-STOA!O23</f>
        <v>-75.489999999999995</v>
      </c>
      <c r="AC23">
        <f t="shared" si="0"/>
        <v>10.152903545746392</v>
      </c>
      <c r="AD23">
        <f t="shared" si="1"/>
        <v>353.98405288375233</v>
      </c>
      <c r="AE23">
        <f>'IDT-1'!C23</f>
        <v>0</v>
      </c>
      <c r="AF23" s="24"/>
      <c r="AG23">
        <f t="shared" si="2"/>
        <v>353.98405288375233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2.9162499999999998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591.63184581025462</v>
      </c>
      <c r="P24" s="36">
        <v>33.739999999999995</v>
      </c>
      <c r="Q24" s="36">
        <v>10.61</v>
      </c>
      <c r="R24" s="38">
        <v>0</v>
      </c>
      <c r="S24" s="38">
        <v>0</v>
      </c>
      <c r="T24" s="37">
        <f>SUMPRODUCT(LTA!J24:AN24,LTA!J$101:AN$101,LTA!J$104:AN$104)</f>
        <v>34.19</v>
      </c>
      <c r="U24" s="37">
        <f>SUMPRODUCT(LTA!J24:AN24,LTA!J$102:AN$102,LTA!J$104:AN$104)</f>
        <v>66.22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-267</v>
      </c>
      <c r="AA24" s="75">
        <f>STOA!I24</f>
        <v>0</v>
      </c>
      <c r="AB24" s="75">
        <f>-STOA!O24</f>
        <v>-75.489999999999995</v>
      </c>
      <c r="AC24">
        <f t="shared" si="0"/>
        <v>10.102827691991919</v>
      </c>
      <c r="AD24">
        <f t="shared" si="1"/>
        <v>366.14895799578403</v>
      </c>
      <c r="AE24">
        <f>'IDT-1'!C24</f>
        <v>0</v>
      </c>
      <c r="AF24" s="24"/>
      <c r="AG24">
        <f t="shared" si="2"/>
        <v>366.14895799578403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2.9162499999999998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48.433689877521353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617.00825088964461</v>
      </c>
      <c r="P25" s="36">
        <v>48.199999999999996</v>
      </c>
      <c r="Q25" s="36">
        <v>10.61</v>
      </c>
      <c r="R25" s="38">
        <v>0</v>
      </c>
      <c r="S25" s="38">
        <v>0</v>
      </c>
      <c r="T25" s="37">
        <f>SUMPRODUCT(LTA!J25:AN25,LTA!J$101:AN$101,LTA!J$104:AN$104)</f>
        <v>33.5</v>
      </c>
      <c r="U25" s="37">
        <f>SUMPRODUCT(LTA!J25:AN25,LTA!J$102:AN$102,LTA!J$104:AN$104)</f>
        <v>66.03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-300</v>
      </c>
      <c r="AA25" s="75">
        <f>STOA!I25</f>
        <v>0</v>
      </c>
      <c r="AB25" s="75">
        <f>-STOA!O25</f>
        <v>-75.489999999999995</v>
      </c>
      <c r="AC25">
        <f t="shared" si="0"/>
        <v>10.540186545082353</v>
      </c>
      <c r="AD25">
        <f t="shared" si="1"/>
        <v>391.66800422208365</v>
      </c>
      <c r="AE25">
        <f>'IDT-1'!C25</f>
        <v>0</v>
      </c>
      <c r="AF25" s="24"/>
      <c r="AG25">
        <f t="shared" si="2"/>
        <v>391.66800422208365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2.9162499999999998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48.433689877521353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623.41865788600501</v>
      </c>
      <c r="P26" s="36">
        <v>48.199999999999996</v>
      </c>
      <c r="Q26" s="36">
        <v>10.61</v>
      </c>
      <c r="R26" s="38">
        <v>0</v>
      </c>
      <c r="S26" s="38">
        <v>0</v>
      </c>
      <c r="T26" s="37">
        <f>SUMPRODUCT(LTA!J26:AN26,LTA!J$101:AN$101,LTA!J$104:AN$104)</f>
        <v>31.97</v>
      </c>
      <c r="U26" s="37">
        <f>SUMPRODUCT(LTA!J26:AN26,LTA!J$102:AN$102,LTA!J$104:AN$104)</f>
        <v>65.349999999999994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-285</v>
      </c>
      <c r="AA26" s="75">
        <f>STOA!I26</f>
        <v>0</v>
      </c>
      <c r="AB26" s="75">
        <f>-STOA!O26</f>
        <v>-75.489999999999995</v>
      </c>
      <c r="AC26">
        <f t="shared" si="0"/>
        <v>10.422989124803779</v>
      </c>
      <c r="AD26">
        <f t="shared" si="1"/>
        <v>413.98560863872268</v>
      </c>
      <c r="AE26">
        <f>'IDT-1'!C26</f>
        <v>0</v>
      </c>
      <c r="AF26" s="24"/>
      <c r="AG26">
        <f t="shared" si="2"/>
        <v>413.98560863872268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-46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2.9162499999999998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46.81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635.44570537816537</v>
      </c>
      <c r="P27" s="36">
        <v>68.139999999999986</v>
      </c>
      <c r="Q27" s="36">
        <v>10.61</v>
      </c>
      <c r="R27" s="38">
        <v>0</v>
      </c>
      <c r="S27" s="38">
        <v>0</v>
      </c>
      <c r="T27" s="37">
        <f>SUMPRODUCT(LTA!J27:AN27,LTA!J$101:AN$101,LTA!J$104:AN$104)</f>
        <v>31.51</v>
      </c>
      <c r="U27" s="37">
        <f>SUMPRODUCT(LTA!J27:AN27,LTA!J$102:AN$102,LTA!J$104:AN$104)</f>
        <v>89.08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-247</v>
      </c>
      <c r="AA27" s="75">
        <f>STOA!I27</f>
        <v>0</v>
      </c>
      <c r="AB27" s="75">
        <f>-STOA!O27</f>
        <v>-150</v>
      </c>
      <c r="AC27">
        <f t="shared" si="0"/>
        <v>11.140267508678001</v>
      </c>
      <c r="AD27">
        <f t="shared" si="1"/>
        <v>435.37168786948746</v>
      </c>
      <c r="AE27">
        <f>'IDT-1'!C27</f>
        <v>0</v>
      </c>
      <c r="AF27" s="24"/>
      <c r="AG27">
        <f t="shared" si="2"/>
        <v>435.37168786948746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2.9162499999999998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647.68601830982493</v>
      </c>
      <c r="P28" s="36">
        <v>68.14</v>
      </c>
      <c r="Q28" s="36">
        <v>10.61</v>
      </c>
      <c r="R28" s="38">
        <v>0</v>
      </c>
      <c r="S28" s="38">
        <v>0</v>
      </c>
      <c r="T28" s="37">
        <f>SUMPRODUCT(LTA!J28:AN28,LTA!J$101:AN$101,LTA!J$104:AN$104)</f>
        <v>30.48</v>
      </c>
      <c r="U28" s="37">
        <f>SUMPRODUCT(LTA!J28:AN28,LTA!J$102:AN$102,LTA!J$104:AN$104)</f>
        <v>84.26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-212</v>
      </c>
      <c r="AA28" s="75">
        <f>STOA!I28</f>
        <v>0</v>
      </c>
      <c r="AB28" s="75">
        <f>-STOA!O28</f>
        <v>-150</v>
      </c>
      <c r="AC28">
        <f t="shared" si="0"/>
        <v>10.876888459207933</v>
      </c>
      <c r="AD28">
        <f t="shared" si="1"/>
        <v>476.58537985061702</v>
      </c>
      <c r="AE28">
        <f>'IDT-1'!C28</f>
        <v>0</v>
      </c>
      <c r="AF28" s="24"/>
      <c r="AG28">
        <f t="shared" si="2"/>
        <v>476.58537985061702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2.9162499999999998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697.01789005782393</v>
      </c>
      <c r="P29" s="36">
        <v>68.139999999999986</v>
      </c>
      <c r="Q29" s="36">
        <v>22.09</v>
      </c>
      <c r="R29" s="38">
        <v>0</v>
      </c>
      <c r="S29" s="38">
        <v>0</v>
      </c>
      <c r="T29" s="37">
        <f>SUMPRODUCT(LTA!J29:AN29,LTA!J$101:AN$101,LTA!J$104:AN$104)</f>
        <v>30.5</v>
      </c>
      <c r="U29" s="37">
        <f>SUMPRODUCT(LTA!J29:AN29,LTA!J$102:AN$102,LTA!J$104:AN$104)</f>
        <v>112.92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-280</v>
      </c>
      <c r="AA29" s="75">
        <f>STOA!I29</f>
        <v>0</v>
      </c>
      <c r="AB29" s="75">
        <f>-STOA!O29</f>
        <v>-150</v>
      </c>
      <c r="AC29">
        <f t="shared" si="0"/>
        <v>12.032127752685801</v>
      </c>
      <c r="AD29">
        <f t="shared" si="1"/>
        <v>516.55201230513808</v>
      </c>
      <c r="AE29">
        <f>'IDT-1'!C29</f>
        <v>0</v>
      </c>
      <c r="AF29" s="24"/>
      <c r="AG29">
        <f t="shared" si="2"/>
        <v>516.55201230513808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2.9162499999999998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802.07543345435681</v>
      </c>
      <c r="P30" s="36">
        <v>68.139999999999986</v>
      </c>
      <c r="Q30" s="36">
        <v>22.09</v>
      </c>
      <c r="R30" s="38">
        <v>1.3170731707317074</v>
      </c>
      <c r="S30" s="38">
        <v>0</v>
      </c>
      <c r="T30" s="37">
        <f>SUMPRODUCT(LTA!J30:AN30,LTA!J$101:AN$101,LTA!J$104:AN$104)</f>
        <v>31.27</v>
      </c>
      <c r="U30" s="37">
        <f>SUMPRODUCT(LTA!J30:AN30,LTA!J$102:AN$102,LTA!J$104:AN$104)</f>
        <v>116.93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-275</v>
      </c>
      <c r="AA30" s="75">
        <f>STOA!I30</f>
        <v>0</v>
      </c>
      <c r="AB30" s="75">
        <f>-STOA!O30</f>
        <v>-150</v>
      </c>
      <c r="AC30">
        <f t="shared" si="0"/>
        <v>13.618105676667282</v>
      </c>
      <c r="AD30">
        <f t="shared" si="1"/>
        <v>549.12065094842137</v>
      </c>
      <c r="AE30">
        <f>'IDT-1'!C30</f>
        <v>0</v>
      </c>
      <c r="AF30" s="24"/>
      <c r="AG30">
        <f t="shared" si="2"/>
        <v>549.12065094842137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-102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2.9162499999999998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819.95311900137017</v>
      </c>
      <c r="P31" s="36">
        <v>68.139999999999986</v>
      </c>
      <c r="Q31" s="36">
        <v>22.09</v>
      </c>
      <c r="R31" s="38">
        <v>3.2699999999999996</v>
      </c>
      <c r="S31" s="38">
        <v>0</v>
      </c>
      <c r="T31" s="37">
        <f>SUMPRODUCT(LTA!J31:AN31,LTA!J$101:AN$101,LTA!J$104:AN$104)</f>
        <v>30.84</v>
      </c>
      <c r="U31" s="37">
        <f>SUMPRODUCT(LTA!J31:AN31,LTA!J$102:AN$102,LTA!J$104:AN$104)</f>
        <v>116.38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-255</v>
      </c>
      <c r="AA31" s="75">
        <f>STOA!I31</f>
        <v>0</v>
      </c>
      <c r="AB31" s="75">
        <f>-STOA!O31</f>
        <v>-150</v>
      </c>
      <c r="AC31">
        <f t="shared" si="0"/>
        <v>13.488431457981818</v>
      </c>
      <c r="AD31">
        <f t="shared" si="1"/>
        <v>602.10093754338834</v>
      </c>
      <c r="AE31">
        <f>'IDT-1'!C31</f>
        <v>0</v>
      </c>
      <c r="AF31" s="24"/>
      <c r="AG31">
        <f t="shared" si="2"/>
        <v>602.10093754338834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2.9162499999999998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820.22444679441674</v>
      </c>
      <c r="P32" s="36">
        <v>68.14</v>
      </c>
      <c r="Q32" s="36">
        <v>22.082539682539682</v>
      </c>
      <c r="R32" s="38">
        <v>6.8970775095298613</v>
      </c>
      <c r="S32" s="38">
        <v>0</v>
      </c>
      <c r="T32" s="37">
        <f>SUMPRODUCT(LTA!J32:AN32,LTA!J$101:AN$101,LTA!J$104:AN$104)</f>
        <v>30.63</v>
      </c>
      <c r="U32" s="37">
        <f>SUMPRODUCT(LTA!J32:AN32,LTA!J$102:AN$102,LTA!J$104:AN$104)</f>
        <v>115.71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-215</v>
      </c>
      <c r="AA32" s="75">
        <f>STOA!I32</f>
        <v>0</v>
      </c>
      <c r="AB32" s="75">
        <f>-STOA!O32</f>
        <v>-150</v>
      </c>
      <c r="AC32">
        <f t="shared" si="0"/>
        <v>13.073223194162562</v>
      </c>
      <c r="AD32">
        <f t="shared" si="1"/>
        <v>657.52709079232375</v>
      </c>
      <c r="AE32">
        <f>'IDT-1'!C32</f>
        <v>0</v>
      </c>
      <c r="AF32" s="24"/>
      <c r="AG32">
        <f t="shared" si="2"/>
        <v>657.52709079232375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-76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2.9162499999999998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806.95995804308291</v>
      </c>
      <c r="P33" s="36">
        <v>68.14</v>
      </c>
      <c r="Q33" s="36">
        <v>22.082539682539682</v>
      </c>
      <c r="R33" s="38">
        <v>12.36</v>
      </c>
      <c r="S33" s="38">
        <v>0</v>
      </c>
      <c r="T33" s="37">
        <f>SUMPRODUCT(LTA!J33:AN33,LTA!J$101:AN$101,LTA!J$104:AN$104)</f>
        <v>27.36</v>
      </c>
      <c r="U33" s="37">
        <f>SUMPRODUCT(LTA!J33:AN33,LTA!J$102:AN$102,LTA!J$104:AN$104)</f>
        <v>114.78999999999999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-155</v>
      </c>
      <c r="AA33" s="75">
        <f>STOA!I33</f>
        <v>0</v>
      </c>
      <c r="AB33" s="75">
        <f>-STOA!O33</f>
        <v>-150</v>
      </c>
      <c r="AC33">
        <f t="shared" si="0"/>
        <v>12.59058036270241</v>
      </c>
      <c r="AD33">
        <f t="shared" si="1"/>
        <v>711.01816736292017</v>
      </c>
      <c r="AE33">
        <f>'IDT-1'!C33</f>
        <v>0</v>
      </c>
      <c r="AF33" s="24"/>
      <c r="AG33">
        <f t="shared" si="2"/>
        <v>711.01816736292017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2.9162499999999998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804.72337491173778</v>
      </c>
      <c r="P34" s="36">
        <v>68.14</v>
      </c>
      <c r="Q34" s="36">
        <v>22.082539682539682</v>
      </c>
      <c r="R34" s="38">
        <v>18.813112177365984</v>
      </c>
      <c r="S34" s="38">
        <v>0</v>
      </c>
      <c r="T34" s="37">
        <f>SUMPRODUCT(LTA!J34:AN34,LTA!J$101:AN$101,LTA!J$104:AN$104)</f>
        <v>38.31</v>
      </c>
      <c r="U34" s="37">
        <f>SUMPRODUCT(LTA!J34:AN34,LTA!J$102:AN$102,LTA!J$104:AN$104)</f>
        <v>114.82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-115</v>
      </c>
      <c r="AA34" s="75">
        <f>STOA!I34</f>
        <v>0</v>
      </c>
      <c r="AB34" s="75">
        <f>-STOA!O34</f>
        <v>-150</v>
      </c>
      <c r="AC34">
        <f t="shared" si="0"/>
        <v>12.506452263566755</v>
      </c>
      <c r="AD34">
        <f t="shared" si="1"/>
        <v>751.29882450807656</v>
      </c>
      <c r="AE34">
        <f>'IDT-1'!C34</f>
        <v>0</v>
      </c>
      <c r="AF34" s="24"/>
      <c r="AG34">
        <f t="shared" si="2"/>
        <v>751.29882450807656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2.9162499999999998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792.40929445062227</v>
      </c>
      <c r="P35" s="36">
        <v>68.14</v>
      </c>
      <c r="Q35" s="36">
        <v>22.082539682539682</v>
      </c>
      <c r="R35" s="38">
        <v>19.75</v>
      </c>
      <c r="S35" s="38">
        <v>0</v>
      </c>
      <c r="T35" s="37">
        <f>SUMPRODUCT(LTA!J35:AN35,LTA!J$101:AN$101,LTA!J$104:AN$104)</f>
        <v>42.54</v>
      </c>
      <c r="U35" s="37">
        <f>SUMPRODUCT(LTA!J35:AN35,LTA!J$102:AN$102,LTA!J$104:AN$104)</f>
        <v>114.23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-130</v>
      </c>
      <c r="AA35" s="75">
        <f>STOA!I35</f>
        <v>0</v>
      </c>
      <c r="AB35" s="75">
        <f>-STOA!O35</f>
        <v>-100</v>
      </c>
      <c r="AC35">
        <f t="shared" si="0"/>
        <v>12.102613536407949</v>
      </c>
      <c r="AD35">
        <f t="shared" si="1"/>
        <v>783.9654705967539</v>
      </c>
      <c r="AE35">
        <f>'IDT-1'!C35</f>
        <v>0</v>
      </c>
      <c r="AF35" s="24"/>
      <c r="AG35">
        <f t="shared" si="2"/>
        <v>783.9654705967539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2.9162499999999998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764.55216867747231</v>
      </c>
      <c r="P36" s="36">
        <v>68.14</v>
      </c>
      <c r="Q36" s="36">
        <v>22.082539682539682</v>
      </c>
      <c r="R36" s="38">
        <v>19.75</v>
      </c>
      <c r="S36" s="38">
        <v>0</v>
      </c>
      <c r="T36" s="37">
        <f>SUMPRODUCT(LTA!J36:AN36,LTA!J$101:AN$101,LTA!J$104:AN$104)</f>
        <v>48.94</v>
      </c>
      <c r="U36" s="37">
        <f>SUMPRODUCT(LTA!J36:AN36,LTA!J$102:AN$102,LTA!J$104:AN$104)</f>
        <v>113.87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10.868926122027249</v>
      </c>
      <c r="AD36">
        <f t="shared" si="1"/>
        <v>887.38203223798496</v>
      </c>
      <c r="AE36">
        <f>'IDT-1'!C36</f>
        <v>-58.847000000000001</v>
      </c>
      <c r="AF36" s="24"/>
      <c r="AG36">
        <f t="shared" si="2"/>
        <v>828.53503223798498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2.9162499999999998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754.35325074714285</v>
      </c>
      <c r="P37" s="36">
        <v>68.14</v>
      </c>
      <c r="Q37" s="36">
        <v>22.082539682539682</v>
      </c>
      <c r="R37" s="38">
        <v>19.749999999999996</v>
      </c>
      <c r="S37" s="38">
        <v>0</v>
      </c>
      <c r="T37" s="37">
        <f>SUMPRODUCT(LTA!J37:AN37,LTA!J$101:AN$101,LTA!J$104:AN$104)</f>
        <v>62.96</v>
      </c>
      <c r="U37" s="37">
        <f>SUMPRODUCT(LTA!J37:AN37,LTA!J$102:AN$102,LTA!J$104:AN$104)</f>
        <v>108.47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10.906490157761812</v>
      </c>
      <c r="AD37">
        <f t="shared" si="1"/>
        <v>879.76555027192069</v>
      </c>
      <c r="AE37">
        <f>'IDT-1'!C37</f>
        <v>-25</v>
      </c>
      <c r="AF37" s="24"/>
      <c r="AG37">
        <f t="shared" si="2"/>
        <v>854.76555027192069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2.9162499999999998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742.76807615362463</v>
      </c>
      <c r="P38" s="36">
        <v>68.14</v>
      </c>
      <c r="Q38" s="36">
        <v>22.082539682539682</v>
      </c>
      <c r="R38" s="38">
        <v>19.749999999999996</v>
      </c>
      <c r="S38" s="38">
        <v>0</v>
      </c>
      <c r="T38" s="37">
        <f>SUMPRODUCT(LTA!J38:AN38,LTA!J$101:AN$101,LTA!J$104:AN$104)</f>
        <v>77.8</v>
      </c>
      <c r="U38" s="37">
        <f>SUMPRODUCT(LTA!J38:AN38,LTA!J$102:AN$102,LTA!J$104:AN$104)</f>
        <v>108.47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10.993128795250485</v>
      </c>
      <c r="AD38">
        <f t="shared" si="1"/>
        <v>875.9337370409138</v>
      </c>
      <c r="AE38">
        <f>'IDT-1'!C38</f>
        <v>-10</v>
      </c>
      <c r="AF38" s="24"/>
      <c r="AG38">
        <f t="shared" si="2"/>
        <v>865.9337370409138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-110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2.9162499999999998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733.03939019492634</v>
      </c>
      <c r="P39" s="36">
        <v>68.14</v>
      </c>
      <c r="Q39" s="36">
        <v>22.082539682539682</v>
      </c>
      <c r="R39" s="38">
        <v>19.749999999999996</v>
      </c>
      <c r="S39" s="38">
        <v>0</v>
      </c>
      <c r="T39" s="37">
        <f>SUMPRODUCT(LTA!J39:AN39,LTA!J$101:AN$101,LTA!J$104:AN$104)</f>
        <v>82.75</v>
      </c>
      <c r="U39" s="37">
        <f>SUMPRODUCT(LTA!J39:AN39,LTA!J$102:AN$102,LTA!J$104:AN$104)</f>
        <v>108.47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10.597199208752077</v>
      </c>
      <c r="AD39">
        <f t="shared" si="1"/>
        <v>913.55098066871392</v>
      </c>
      <c r="AE39">
        <f>'IDT-1'!C39</f>
        <v>0</v>
      </c>
      <c r="AF39" s="24"/>
      <c r="AG39">
        <f t="shared" si="2"/>
        <v>913.55098066871392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-68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2.9162499999999998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728.10033436852723</v>
      </c>
      <c r="P40" s="36">
        <v>68.14</v>
      </c>
      <c r="Q40" s="36">
        <v>22.082539682539682</v>
      </c>
      <c r="R40" s="38">
        <v>23.749999999999996</v>
      </c>
      <c r="S40" s="38">
        <v>0</v>
      </c>
      <c r="T40" s="37">
        <f>SUMPRODUCT(LTA!J40:AN40,LTA!J$101:AN$101,LTA!J$104:AN$104)</f>
        <v>91.23</v>
      </c>
      <c r="U40" s="37">
        <f>SUMPRODUCT(LTA!J40:AN40,LTA!J$102:AN$102,LTA!J$104:AN$104)</f>
        <v>108.47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3.22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10.718423985312544</v>
      </c>
      <c r="AD40">
        <f t="shared" si="1"/>
        <v>968.03070006575444</v>
      </c>
      <c r="AE40">
        <f>'IDT-1'!C40</f>
        <v>0</v>
      </c>
      <c r="AF40" s="24"/>
      <c r="AG40">
        <f t="shared" si="2"/>
        <v>968.03070006575444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-48</v>
      </c>
      <c r="AM40" s="34">
        <f>RTM_PXI!I40</f>
        <v>0</v>
      </c>
      <c r="AN40" s="34">
        <f>RTM_PXI!O40</f>
        <v>0</v>
      </c>
      <c r="AO40" s="148">
        <f>GDAM_IEX!I40</f>
        <v>23.84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2.9162499999999998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728.01438708701266</v>
      </c>
      <c r="P41" s="36">
        <v>68.14</v>
      </c>
      <c r="Q41" s="36">
        <v>22.082539682539682</v>
      </c>
      <c r="R41" s="38">
        <v>23.749999999999996</v>
      </c>
      <c r="S41" s="38">
        <v>0</v>
      </c>
      <c r="T41" s="37">
        <f>SUMPRODUCT(LTA!J41:AN41,LTA!J$101:AN$101,LTA!J$104:AN$104)</f>
        <v>84.74</v>
      </c>
      <c r="U41" s="37">
        <f>SUMPRODUCT(LTA!J41:AN41,LTA!J$102:AN$102,LTA!J$104:AN$104)</f>
        <v>108.47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5.33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10.819090028147821</v>
      </c>
      <c r="AD41">
        <f t="shared" si="1"/>
        <v>979.9140867414045</v>
      </c>
      <c r="AE41">
        <f>'IDT-1'!C41</f>
        <v>0</v>
      </c>
      <c r="AF41" s="24"/>
      <c r="AG41">
        <f t="shared" si="2"/>
        <v>979.9140867414045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-48</v>
      </c>
      <c r="AM41" s="34">
        <f>RTM_PXI!I41</f>
        <v>0</v>
      </c>
      <c r="AN41" s="34">
        <f>RTM_PXI!O41</f>
        <v>0</v>
      </c>
      <c r="AO41" s="148">
        <f>GDAM_IEX!I41</f>
        <v>40.29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2.9162499999999998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728.01438708701266</v>
      </c>
      <c r="P42" s="36">
        <v>68.14</v>
      </c>
      <c r="Q42" s="36">
        <v>22.082539682539682</v>
      </c>
      <c r="R42" s="38">
        <v>23.749999999999996</v>
      </c>
      <c r="S42" s="38">
        <v>0</v>
      </c>
      <c r="T42" s="37">
        <f>SUMPRODUCT(LTA!J42:AN42,LTA!J$101:AN$101,LTA!J$104:AN$104)</f>
        <v>91.87</v>
      </c>
      <c r="U42" s="37">
        <f>SUMPRODUCT(LTA!J42:AN42,LTA!J$102:AN$102,LTA!J$104:AN$104)</f>
        <v>108.47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13.56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11.118020343597598</v>
      </c>
      <c r="AD42">
        <f t="shared" si="1"/>
        <v>1011.1851564259547</v>
      </c>
      <c r="AE42">
        <f>'IDT-1'!C42</f>
        <v>0</v>
      </c>
      <c r="AF42" s="24"/>
      <c r="AG42">
        <f t="shared" si="2"/>
        <v>1011.1851564259547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-50</v>
      </c>
      <c r="AM42" s="34">
        <f>RTM_PXI!I42</f>
        <v>0</v>
      </c>
      <c r="AN42" s="34">
        <f>RTM_PXI!O42</f>
        <v>0</v>
      </c>
      <c r="AO42" s="148">
        <f>GDAM_IEX!I42</f>
        <v>58.5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2.9162499999999998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725.94302378271027</v>
      </c>
      <c r="P43" s="36">
        <v>68.14</v>
      </c>
      <c r="Q43" s="36">
        <v>22.082539682539682</v>
      </c>
      <c r="R43" s="38">
        <v>23.749999999999996</v>
      </c>
      <c r="S43" s="38">
        <v>0</v>
      </c>
      <c r="T43" s="37">
        <f>SUMPRODUCT(LTA!J43:AN43,LTA!J$101:AN$101,LTA!J$104:AN$104)</f>
        <v>101.69</v>
      </c>
      <c r="U43" s="37">
        <f>SUMPRODUCT(LTA!J43:AN43,LTA!J$102:AN$102,LTA!J$104:AN$104)</f>
        <v>108.02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16.72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11.516170992688576</v>
      </c>
      <c r="AD43">
        <f t="shared" si="1"/>
        <v>1005.9656424725615</v>
      </c>
      <c r="AE43">
        <f>'IDT-1'!C43</f>
        <v>0</v>
      </c>
      <c r="AF43" s="24"/>
      <c r="AG43">
        <f t="shared" si="2"/>
        <v>1005.9656424725615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-76</v>
      </c>
      <c r="AM43" s="34">
        <f>RTM_PXI!I43</f>
        <v>0</v>
      </c>
      <c r="AN43" s="34">
        <f>RTM_PXI!O43</f>
        <v>0</v>
      </c>
      <c r="AO43" s="148">
        <f>GDAM_IEX!I43</f>
        <v>69.22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2.9162499999999998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726.53549354870233</v>
      </c>
      <c r="P44" s="36">
        <v>68.14</v>
      </c>
      <c r="Q44" s="36">
        <v>22.082539682539682</v>
      </c>
      <c r="R44" s="38">
        <v>23.749999999999996</v>
      </c>
      <c r="S44" s="38">
        <v>0</v>
      </c>
      <c r="T44" s="37">
        <f>SUMPRODUCT(LTA!J44:AN44,LTA!J$101:AN$101,LTA!J$104:AN$104)</f>
        <v>118.22999999999999</v>
      </c>
      <c r="U44" s="37">
        <f>SUMPRODUCT(LTA!J44:AN44,LTA!J$102:AN$102,LTA!J$104:AN$104)</f>
        <v>107.87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11.878490685072244</v>
      </c>
      <c r="AD44">
        <f t="shared" si="1"/>
        <v>1036.6857925461698</v>
      </c>
      <c r="AE44">
        <f>'IDT-1'!C44</f>
        <v>0</v>
      </c>
      <c r="AF44" s="24"/>
      <c r="AG44">
        <f t="shared" si="2"/>
        <v>1036.6857925461698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-82</v>
      </c>
      <c r="AM44" s="34">
        <f>RTM_PXI!I44</f>
        <v>0</v>
      </c>
      <c r="AN44" s="34">
        <f>RTM_PXI!O44</f>
        <v>0</v>
      </c>
      <c r="AO44" s="148">
        <f>GDAM_IEX!I44</f>
        <v>106.04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2.9162499999999998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642.22103539569457</v>
      </c>
      <c r="P45" s="36">
        <v>68.14</v>
      </c>
      <c r="Q45" s="36">
        <v>22.082539682539682</v>
      </c>
      <c r="R45" s="38">
        <v>23.749999999999996</v>
      </c>
      <c r="S45" s="38">
        <v>0</v>
      </c>
      <c r="T45" s="37">
        <f>SUMPRODUCT(LTA!J45:AN45,LTA!J$101:AN$101,LTA!J$104:AN$104)</f>
        <v>126.31</v>
      </c>
      <c r="U45" s="37">
        <f>SUMPRODUCT(LTA!J45:AN45,LTA!J$102:AN$102,LTA!J$104:AN$104)</f>
        <v>107.63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10.626893457643858</v>
      </c>
      <c r="AD45">
        <f t="shared" si="1"/>
        <v>1013.4629316205904</v>
      </c>
      <c r="AE45">
        <f>'IDT-1'!C45</f>
        <v>0</v>
      </c>
      <c r="AF45" s="24"/>
      <c r="AG45">
        <f t="shared" si="2"/>
        <v>1013.4629316205904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8">
        <f>GDAM_IEX!I45</f>
        <v>106.04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2.6829499999999995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642.22103539569457</v>
      </c>
      <c r="P46" s="36">
        <v>68.14</v>
      </c>
      <c r="Q46" s="36">
        <v>22.082539682539682</v>
      </c>
      <c r="R46" s="38">
        <v>23.749999999999996</v>
      </c>
      <c r="S46" s="38">
        <v>0</v>
      </c>
      <c r="T46" s="37">
        <f>SUMPRODUCT(LTA!J46:AN46,LTA!J$101:AN$101,LTA!J$104:AN$104)</f>
        <v>136.44999999999999</v>
      </c>
      <c r="U46" s="37">
        <f>SUMPRODUCT(LTA!J46:AN46,LTA!J$102:AN$102,LTA!J$104:AN$104)</f>
        <v>107.63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10.750597737643856</v>
      </c>
      <c r="AD46">
        <f t="shared" si="1"/>
        <v>1028.0659273405904</v>
      </c>
      <c r="AE46">
        <f>'IDT-1'!C46</f>
        <v>0</v>
      </c>
      <c r="AF46" s="24"/>
      <c r="AG46">
        <f t="shared" si="2"/>
        <v>1028.0659273405904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8">
        <f>GDAM_IEX!I46</f>
        <v>110.86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2.6829499999999995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685.3112672005534</v>
      </c>
      <c r="P47" s="36">
        <v>68.14</v>
      </c>
      <c r="Q47" s="36">
        <v>22.082539682539682</v>
      </c>
      <c r="R47" s="38">
        <v>23.75</v>
      </c>
      <c r="S47" s="38">
        <v>0</v>
      </c>
      <c r="T47" s="37">
        <f>SUMPRODUCT(LTA!J47:AN47,LTA!J$101:AN$101,LTA!J$104:AN$104)</f>
        <v>140.36000000000001</v>
      </c>
      <c r="U47" s="37">
        <f>SUMPRODUCT(LTA!J47:AN47,LTA!J$102:AN$102,LTA!J$104:AN$104)</f>
        <v>107.63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11.609445571049122</v>
      </c>
      <c r="AD47">
        <f t="shared" si="1"/>
        <v>1029.027311312044</v>
      </c>
      <c r="AE47">
        <f>'IDT-1'!C47</f>
        <v>0</v>
      </c>
      <c r="AF47" s="24"/>
      <c r="AG47">
        <f t="shared" si="2"/>
        <v>1029.027311312044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-20</v>
      </c>
      <c r="AM47" s="34">
        <f>RTM_PXI!I47</f>
        <v>0</v>
      </c>
      <c r="AN47" s="34">
        <f>RTM_PXI!O47</f>
        <v>0</v>
      </c>
      <c r="AO47" s="148">
        <f>GDAM_IEX!I47</f>
        <v>115.68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2.6829499999999995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685.31095321394059</v>
      </c>
      <c r="P48" s="36">
        <v>68.14</v>
      </c>
      <c r="Q48" s="36">
        <v>22.082539682539682</v>
      </c>
      <c r="R48" s="38">
        <v>23.75</v>
      </c>
      <c r="S48" s="38">
        <v>0</v>
      </c>
      <c r="T48" s="37">
        <f>SUMPRODUCT(LTA!J48:AN48,LTA!J$101:AN$101,LTA!J$104:AN$104)</f>
        <v>149.59</v>
      </c>
      <c r="U48" s="37">
        <f>SUMPRODUCT(LTA!J48:AN48,LTA!J$102:AN$102,LTA!J$104:AN$104)</f>
        <v>107.63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11.686974933561578</v>
      </c>
      <c r="AD48">
        <f t="shared" si="1"/>
        <v>1038.179467962919</v>
      </c>
      <c r="AE48">
        <f>'IDT-1'!C48</f>
        <v>0</v>
      </c>
      <c r="AF48" s="24"/>
      <c r="AG48">
        <f t="shared" si="2"/>
        <v>1038.179467962919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-20</v>
      </c>
      <c r="AM48" s="34">
        <f>RTM_PXI!I48</f>
        <v>0</v>
      </c>
      <c r="AN48" s="34">
        <f>RTM_PXI!O48</f>
        <v>0</v>
      </c>
      <c r="AO48" s="148">
        <f>GDAM_IEX!I48</f>
        <v>115.68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2.6829499999999995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676.09327937459341</v>
      </c>
      <c r="P49" s="36">
        <v>68.14</v>
      </c>
      <c r="Q49" s="36">
        <v>22.082539682539682</v>
      </c>
      <c r="R49" s="38">
        <v>23.749999999999996</v>
      </c>
      <c r="S49" s="38">
        <v>0</v>
      </c>
      <c r="T49" s="37">
        <f>SUMPRODUCT(LTA!J49:AN49,LTA!J$101:AN$101,LTA!J$104:AN$104)</f>
        <v>167.17000000000002</v>
      </c>
      <c r="U49" s="37">
        <f>SUMPRODUCT(LTA!J49:AN49,LTA!J$102:AN$102,LTA!J$104:AN$104)</f>
        <v>107.71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11.57225531881328</v>
      </c>
      <c r="AD49">
        <f t="shared" si="1"/>
        <v>1064.8065137383201</v>
      </c>
      <c r="AE49">
        <f>'IDT-1'!C49</f>
        <v>0</v>
      </c>
      <c r="AF49" s="24"/>
      <c r="AG49">
        <f t="shared" si="2"/>
        <v>1064.8065137383201</v>
      </c>
      <c r="AI49" s="34">
        <f>PXIL!I49</f>
        <v>0</v>
      </c>
      <c r="AJ49" s="34">
        <f>PXIL!O49</f>
        <v>0</v>
      </c>
      <c r="AK49" s="34">
        <f>RTM_IEX!I49</f>
        <v>7.71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106.04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2.6829499999999995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647.05142584936573</v>
      </c>
      <c r="P50" s="36">
        <v>68.14</v>
      </c>
      <c r="Q50" s="36">
        <v>22.082539682539682</v>
      </c>
      <c r="R50" s="38">
        <v>23.749999999999996</v>
      </c>
      <c r="S50" s="38">
        <v>0</v>
      </c>
      <c r="T50" s="37">
        <f>SUMPRODUCT(LTA!J50:AN50,LTA!J$101:AN$101,LTA!J$104:AN$104)</f>
        <v>173.48000000000002</v>
      </c>
      <c r="U50" s="37">
        <f>SUMPRODUCT(LTA!J50:AN50,LTA!J$102:AN$102,LTA!J$104:AN$104)</f>
        <v>107.94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11.480427749201365</v>
      </c>
      <c r="AD50">
        <f t="shared" si="1"/>
        <v>1053.966487782704</v>
      </c>
      <c r="AE50">
        <f>'IDT-1'!C50</f>
        <v>0</v>
      </c>
      <c r="AF50" s="24"/>
      <c r="AG50">
        <f t="shared" si="2"/>
        <v>1053.966487782704</v>
      </c>
      <c r="AI50" s="34">
        <f>PXIL!I50</f>
        <v>0</v>
      </c>
      <c r="AJ50" s="34">
        <f>PXIL!O50</f>
        <v>0</v>
      </c>
      <c r="AK50" s="34">
        <f>RTM_IEX!I50</f>
        <v>28.92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96.4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2.6829499999999995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691.39351045774765</v>
      </c>
      <c r="P51" s="36">
        <v>68.14</v>
      </c>
      <c r="Q51" s="36">
        <v>22.082539682539682</v>
      </c>
      <c r="R51" s="38">
        <v>23.749999999999996</v>
      </c>
      <c r="S51" s="38">
        <v>0</v>
      </c>
      <c r="T51" s="37">
        <f>SUMPRODUCT(LTA!J51:AN51,LTA!J$101:AN$101,LTA!J$104:AN$104)</f>
        <v>173.39</v>
      </c>
      <c r="U51" s="37">
        <f>SUMPRODUCT(LTA!J51:AN51,LTA!J$102:AN$102,LTA!J$104:AN$104)</f>
        <v>108.03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11.528997259911772</v>
      </c>
      <c r="AD51">
        <f t="shared" si="1"/>
        <v>1059.7000028803755</v>
      </c>
      <c r="AE51">
        <f>'IDT-1'!C51</f>
        <v>0</v>
      </c>
      <c r="AF51" s="24"/>
      <c r="AG51">
        <f t="shared" si="2"/>
        <v>1059.7000028803755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86.76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2.6829499999999995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696.2135279288417</v>
      </c>
      <c r="P52" s="36">
        <v>68.14</v>
      </c>
      <c r="Q52" s="36">
        <v>22.082539682539682</v>
      </c>
      <c r="R52" s="38">
        <v>23.749999999999996</v>
      </c>
      <c r="S52" s="38">
        <v>0</v>
      </c>
      <c r="T52" s="37">
        <f>SUMPRODUCT(LTA!J52:AN52,LTA!J$101:AN$101,LTA!J$104:AN$104)</f>
        <v>179.8</v>
      </c>
      <c r="U52" s="37">
        <f>SUMPRODUCT(LTA!J52:AN52,LTA!J$102:AN$102,LTA!J$104:AN$104)</f>
        <v>108.45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11.424417406668963</v>
      </c>
      <c r="AD52">
        <f t="shared" si="1"/>
        <v>1047.3546002047126</v>
      </c>
      <c r="AE52">
        <f>'IDT-1'!C52</f>
        <v>0</v>
      </c>
      <c r="AF52" s="24"/>
      <c r="AG52">
        <f t="shared" si="2"/>
        <v>1047.3546002047126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62.66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2.6829499999999995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690.65429661187466</v>
      </c>
      <c r="P53" s="36">
        <v>68.14</v>
      </c>
      <c r="Q53" s="36">
        <v>22.082539682539682</v>
      </c>
      <c r="R53" s="38">
        <v>23.749999999999996</v>
      </c>
      <c r="S53" s="38">
        <v>0</v>
      </c>
      <c r="T53" s="37">
        <f>SUMPRODUCT(LTA!J53:AN53,LTA!J$101:AN$101,LTA!J$104:AN$104)</f>
        <v>176.66</v>
      </c>
      <c r="U53" s="37">
        <f>SUMPRODUCT(LTA!J53:AN53,LTA!J$102:AN$102,LTA!J$104:AN$104)</f>
        <v>108.95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11.234079863606441</v>
      </c>
      <c r="AD53">
        <f t="shared" si="1"/>
        <v>1024.8857064308081</v>
      </c>
      <c r="AE53">
        <f>'IDT-1'!C53</f>
        <v>0</v>
      </c>
      <c r="AF53" s="24"/>
      <c r="AG53">
        <f t="shared" si="2"/>
        <v>1024.8857064308081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48.2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2.6829499999999995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690.65429661187466</v>
      </c>
      <c r="P54" s="36">
        <v>68.14</v>
      </c>
      <c r="Q54" s="36">
        <v>22.082539682539682</v>
      </c>
      <c r="R54" s="38">
        <v>23.749999999999996</v>
      </c>
      <c r="S54" s="38">
        <v>0</v>
      </c>
      <c r="T54" s="37">
        <f>SUMPRODUCT(LTA!J54:AN54,LTA!J$101:AN$101,LTA!J$104:AN$104)</f>
        <v>181.22</v>
      </c>
      <c r="U54" s="37">
        <f>SUMPRODUCT(LTA!J54:AN54,LTA!J$102:AN$102,LTA!J$104:AN$104)</f>
        <v>109.34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11.113707863606439</v>
      </c>
      <c r="AD54">
        <f t="shared" si="1"/>
        <v>1010.6760784308078</v>
      </c>
      <c r="AE54">
        <f>'IDT-1'!C54</f>
        <v>0</v>
      </c>
      <c r="AF54" s="24"/>
      <c r="AG54">
        <f t="shared" si="2"/>
        <v>1010.6760784308078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28.92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2.6829499999999995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46.82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664.96709855021697</v>
      </c>
      <c r="P55" s="36">
        <v>68.14</v>
      </c>
      <c r="Q55" s="36">
        <v>11.568486592544145</v>
      </c>
      <c r="R55" s="38">
        <v>23.749999999999996</v>
      </c>
      <c r="S55" s="38">
        <v>0</v>
      </c>
      <c r="T55" s="37">
        <f>SUMPRODUCT(LTA!J55:AN55,LTA!J$101:AN$101,LTA!J$104:AN$104)</f>
        <v>185.29000000000002</v>
      </c>
      <c r="U55" s="37">
        <f>SUMPRODUCT(LTA!J55:AN55,LTA!J$102:AN$102,LTA!J$104:AN$104)</f>
        <v>109.98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10.621541353932553</v>
      </c>
      <c r="AD55">
        <f t="shared" si="1"/>
        <v>952.57699378882853</v>
      </c>
      <c r="AE55">
        <f>'IDT-1'!C55</f>
        <v>0</v>
      </c>
      <c r="AF55" s="24"/>
      <c r="AG55">
        <f t="shared" si="2"/>
        <v>952.57699378882853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2.6829499999999995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46.82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611.9319020159171</v>
      </c>
      <c r="P56" s="36">
        <v>68.14</v>
      </c>
      <c r="Q56" s="36">
        <v>11.568486592544145</v>
      </c>
      <c r="R56" s="38">
        <v>23.749999999999996</v>
      </c>
      <c r="S56" s="38">
        <v>0</v>
      </c>
      <c r="T56" s="37">
        <f>SUMPRODUCT(LTA!J56:AN56,LTA!J$101:AN$101,LTA!J$104:AN$104)</f>
        <v>189.49</v>
      </c>
      <c r="U56" s="37">
        <f>SUMPRODUCT(LTA!J56:AN56,LTA!J$102:AN$102,LTA!J$104:AN$104)</f>
        <v>110.53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10.215945703044435</v>
      </c>
      <c r="AD56">
        <f t="shared" si="1"/>
        <v>904.6973929054169</v>
      </c>
      <c r="AE56">
        <f>'IDT-1'!C56</f>
        <v>0</v>
      </c>
      <c r="AF56" s="24"/>
      <c r="AG56">
        <f t="shared" si="2"/>
        <v>904.6973929054169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2.6829499999999995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46.82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611.90371676530822</v>
      </c>
      <c r="P57" s="36">
        <v>68.14</v>
      </c>
      <c r="Q57" s="36">
        <v>11.568486592544145</v>
      </c>
      <c r="R57" s="38">
        <v>23.749999999999996</v>
      </c>
      <c r="S57" s="38">
        <v>0</v>
      </c>
      <c r="T57" s="37">
        <f>SUMPRODUCT(LTA!J57:AN57,LTA!J$101:AN$101,LTA!J$104:AN$104)</f>
        <v>172.95</v>
      </c>
      <c r="U57" s="37">
        <f>SUMPRODUCT(LTA!J57:AN57,LTA!J$102:AN$102,LTA!J$104:AN$104)</f>
        <v>87.080000000000013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9.8797929469393182</v>
      </c>
      <c r="AD57">
        <f t="shared" si="1"/>
        <v>865.01536041091288</v>
      </c>
      <c r="AE57">
        <f>'IDT-1'!C57</f>
        <v>0</v>
      </c>
      <c r="AF57" s="24"/>
      <c r="AG57">
        <f t="shared" si="2"/>
        <v>865.01536041091288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2.6829499999999995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46.82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611.90369734662397</v>
      </c>
      <c r="P58" s="36">
        <v>68.14</v>
      </c>
      <c r="Q58" s="36">
        <v>11.568486592544145</v>
      </c>
      <c r="R58" s="38">
        <v>23.749999999999996</v>
      </c>
      <c r="S58" s="38">
        <v>0</v>
      </c>
      <c r="T58" s="37">
        <f>SUMPRODUCT(LTA!J58:AN58,LTA!J$101:AN$101,LTA!J$104:AN$104)</f>
        <v>178</v>
      </c>
      <c r="U58" s="37">
        <f>SUMPRODUCT(LTA!J58:AN58,LTA!J$102:AN$102,LTA!J$104:AN$104)</f>
        <v>87.81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9.9283447838223715</v>
      </c>
      <c r="AD58">
        <f t="shared" si="1"/>
        <v>870.74678915534571</v>
      </c>
      <c r="AE58">
        <f>'IDT-1'!C58</f>
        <v>0</v>
      </c>
      <c r="AF58" s="24"/>
      <c r="AG58">
        <f t="shared" si="2"/>
        <v>870.74678915534571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2.6829499999999995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46.82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635.70190526391445</v>
      </c>
      <c r="P59" s="36">
        <v>68.14</v>
      </c>
      <c r="Q59" s="36">
        <v>11.568486592544145</v>
      </c>
      <c r="R59" s="38">
        <v>23.749999999999996</v>
      </c>
      <c r="S59" s="38">
        <v>0</v>
      </c>
      <c r="T59" s="37">
        <f>SUMPRODUCT(LTA!J59:AN59,LTA!J$101:AN$101,LTA!J$104:AN$104)</f>
        <v>171.64000000000001</v>
      </c>
      <c r="U59" s="37">
        <f>SUMPRODUCT(LTA!J59:AN59,LTA!J$102:AN$102,LTA!J$104:AN$104)</f>
        <v>88.210000000000008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10.078185730327611</v>
      </c>
      <c r="AD59">
        <f t="shared" si="1"/>
        <v>888.43515612613089</v>
      </c>
      <c r="AE59">
        <f>'IDT-1'!C59</f>
        <v>0</v>
      </c>
      <c r="AF59" s="24"/>
      <c r="AG59">
        <f t="shared" si="2"/>
        <v>888.43515612613089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2.6829499999999995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46.82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617.85042696433436</v>
      </c>
      <c r="P60" s="36">
        <v>68.14</v>
      </c>
      <c r="Q60" s="36">
        <v>11.568486592544145</v>
      </c>
      <c r="R60" s="38">
        <v>23.749999999999996</v>
      </c>
      <c r="S60" s="38">
        <v>0</v>
      </c>
      <c r="T60" s="37">
        <f>SUMPRODUCT(LTA!J60:AN60,LTA!J$101:AN$101,LTA!J$104:AN$104)</f>
        <v>174.55</v>
      </c>
      <c r="U60" s="37">
        <f>SUMPRODUCT(LTA!J60:AN60,LTA!J$102:AN$102,LTA!J$104:AN$104)</f>
        <v>69.550000000000011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9.7959333126111385</v>
      </c>
      <c r="AD60">
        <f t="shared" si="1"/>
        <v>855.11593024426725</v>
      </c>
      <c r="AE60">
        <f>'IDT-1'!C60</f>
        <v>0</v>
      </c>
      <c r="AF60" s="24"/>
      <c r="AG60">
        <f t="shared" si="2"/>
        <v>855.11593024426725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2.6829499999999995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46.82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611.2846119798495</v>
      </c>
      <c r="P61" s="36">
        <v>68.14</v>
      </c>
      <c r="Q61" s="36">
        <v>11.568486592544145</v>
      </c>
      <c r="R61" s="38">
        <v>23.749999999999996</v>
      </c>
      <c r="S61" s="38">
        <v>0</v>
      </c>
      <c r="T61" s="37">
        <f>SUMPRODUCT(LTA!J61:AN61,LTA!J$101:AN$101,LTA!J$104:AN$104)</f>
        <v>161.71</v>
      </c>
      <c r="U61" s="37">
        <f>SUMPRODUCT(LTA!J61:AN61,LTA!J$102:AN$102,LTA!J$104:AN$104)</f>
        <v>70.850000000000009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9.6438444667414647</v>
      </c>
      <c r="AD61">
        <f t="shared" si="1"/>
        <v>837.16220410565211</v>
      </c>
      <c r="AE61">
        <f>'IDT-1'!C61</f>
        <v>0</v>
      </c>
      <c r="AF61" s="24"/>
      <c r="AG61">
        <f t="shared" si="2"/>
        <v>837.16220410565211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2.6829499999999995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46.82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611.01430637984947</v>
      </c>
      <c r="P62" s="36">
        <v>68.14</v>
      </c>
      <c r="Q62" s="36">
        <v>11.568486592544145</v>
      </c>
      <c r="R62" s="38">
        <v>23.749999999999996</v>
      </c>
      <c r="S62" s="38">
        <v>0</v>
      </c>
      <c r="T62" s="37">
        <f>SUMPRODUCT(LTA!J62:AN62,LTA!J$101:AN$101,LTA!J$104:AN$104)</f>
        <v>164.96</v>
      </c>
      <c r="U62" s="37">
        <f>SUMPRODUCT(LTA!J62:AN62,LTA!J$102:AN$102,LTA!J$104:AN$104)</f>
        <v>71.77000000000001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9.6766018997014651</v>
      </c>
      <c r="AD62">
        <f t="shared" si="1"/>
        <v>841.02914107269203</v>
      </c>
      <c r="AE62">
        <f>'IDT-1'!C62</f>
        <v>0</v>
      </c>
      <c r="AF62" s="24"/>
      <c r="AG62">
        <f t="shared" si="2"/>
        <v>841.02914107269203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2.6829499999999995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46.82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616.5735376968164</v>
      </c>
      <c r="P63" s="36">
        <v>68.14</v>
      </c>
      <c r="Q63" s="36">
        <v>22.082539682539682</v>
      </c>
      <c r="R63" s="38">
        <v>23.749999999999996</v>
      </c>
      <c r="S63" s="38">
        <v>0</v>
      </c>
      <c r="T63" s="37">
        <f>SUMPRODUCT(LTA!J63:AN63,LTA!J$101:AN$101,LTA!J$104:AN$104)</f>
        <v>176.5</v>
      </c>
      <c r="U63" s="37">
        <f>SUMPRODUCT(LTA!J63:AN63,LTA!J$102:AN$102,LTA!J$104:AN$104)</f>
        <v>105.61000000000001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10.446944220466625</v>
      </c>
      <c r="AD63">
        <f t="shared" si="1"/>
        <v>871.71208315888964</v>
      </c>
      <c r="AE63">
        <f>'IDT-1'!C63</f>
        <v>0</v>
      </c>
      <c r="AF63" s="24"/>
      <c r="AG63">
        <f t="shared" si="2"/>
        <v>871.71208315888964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2.6829499999999995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46.82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616.57278641273172</v>
      </c>
      <c r="P64" s="36">
        <v>68.14</v>
      </c>
      <c r="Q64" s="36">
        <v>22.0832480141218</v>
      </c>
      <c r="R64" s="38">
        <v>23.749999999999996</v>
      </c>
      <c r="S64" s="38">
        <v>0</v>
      </c>
      <c r="T64" s="37">
        <f>SUMPRODUCT(LTA!J64:AN64,LTA!J$101:AN$101,LTA!J$104:AN$104)</f>
        <v>173.07999999999998</v>
      </c>
      <c r="U64" s="37">
        <f>SUMPRODUCT(LTA!J64:AN64,LTA!J$102:AN$102,LTA!J$104:AN$104)</f>
        <v>119.52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10.873906168661161</v>
      </c>
      <c r="AD64">
        <f t="shared" si="1"/>
        <v>841.77507825819214</v>
      </c>
      <c r="AE64">
        <f>'IDT-1'!C64</f>
        <v>0</v>
      </c>
      <c r="AF64" s="24"/>
      <c r="AG64">
        <f t="shared" si="2"/>
        <v>841.77507825819214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2.6829499999999995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46.82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685.02178255219485</v>
      </c>
      <c r="P65" s="36">
        <v>68.14</v>
      </c>
      <c r="Q65" s="36">
        <v>22.082539682539682</v>
      </c>
      <c r="R65" s="38">
        <v>23.749999999999996</v>
      </c>
      <c r="S65" s="38">
        <v>0</v>
      </c>
      <c r="T65" s="37">
        <f>SUMPRODUCT(LTA!J65:AN65,LTA!J$101:AN$101,LTA!J$104:AN$104)</f>
        <v>167.61</v>
      </c>
      <c r="U65" s="37">
        <f>SUMPRODUCT(LTA!J65:AN65,LTA!J$102:AN$102,LTA!J$104:AN$104)</f>
        <v>119.23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-60</v>
      </c>
      <c r="AA65" s="75">
        <f>STOA!I65</f>
        <v>0</v>
      </c>
      <c r="AB65" s="75">
        <f>-STOA!O65</f>
        <v>-150</v>
      </c>
      <c r="AC65">
        <f t="shared" si="0"/>
        <v>12.078180404238488</v>
      </c>
      <c r="AD65">
        <f t="shared" si="1"/>
        <v>823.25909183049589</v>
      </c>
      <c r="AE65">
        <f>'IDT-1'!C65</f>
        <v>0</v>
      </c>
      <c r="AF65" s="24"/>
      <c r="AG65">
        <f t="shared" si="2"/>
        <v>823.25909183049589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2.6829499999999995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46.82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726.11357240865175</v>
      </c>
      <c r="P66" s="36">
        <v>68.14</v>
      </c>
      <c r="Q66" s="36">
        <v>22.082539682539682</v>
      </c>
      <c r="R66" s="38">
        <v>22.93</v>
      </c>
      <c r="S66" s="38">
        <v>0</v>
      </c>
      <c r="T66" s="37">
        <f>SUMPRODUCT(LTA!J66:AN66,LTA!J$101:AN$101,LTA!J$104:AN$104)</f>
        <v>158.44</v>
      </c>
      <c r="U66" s="37">
        <f>SUMPRODUCT(LTA!J66:AN66,LTA!J$102:AN$102,LTA!J$104:AN$104)</f>
        <v>119.05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-60</v>
      </c>
      <c r="AA66" s="75">
        <f>STOA!I66</f>
        <v>0</v>
      </c>
      <c r="AB66" s="75">
        <f>-STOA!O66</f>
        <v>-150</v>
      </c>
      <c r="AC66">
        <f t="shared" si="0"/>
        <v>12.676769748028287</v>
      </c>
      <c r="AD66">
        <f t="shared" si="1"/>
        <v>813.58229234316298</v>
      </c>
      <c r="AE66">
        <f>'IDT-1'!C66</f>
        <v>0</v>
      </c>
      <c r="AF66" s="24"/>
      <c r="AG66">
        <f t="shared" si="2"/>
        <v>813.58229234316298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-130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2.6829499999999995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46.82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730.28658300100562</v>
      </c>
      <c r="P67" s="36">
        <v>68.14</v>
      </c>
      <c r="Q67" s="36">
        <v>22.082539682539682</v>
      </c>
      <c r="R67" s="38">
        <v>15.87</v>
      </c>
      <c r="S67" s="38">
        <v>0</v>
      </c>
      <c r="T67" s="37">
        <f>SUMPRODUCT(LTA!J67:AN67,LTA!J$101:AN$101,LTA!J$104:AN$104)</f>
        <v>144.9</v>
      </c>
      <c r="U67" s="37">
        <f>SUMPRODUCT(LTA!J67:AN67,LTA!J$102:AN$102,LTA!J$104:AN$104)</f>
        <v>118.4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12.948409765523627</v>
      </c>
      <c r="AD67">
        <f t="shared" si="1"/>
        <v>747.23366291802176</v>
      </c>
      <c r="AE67">
        <f>'IDT-1'!C67</f>
        <v>0</v>
      </c>
      <c r="AF67" s="24"/>
      <c r="AG67">
        <f t="shared" si="2"/>
        <v>747.23366291802176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-239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2.6829499999999995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46.82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730.20996537119481</v>
      </c>
      <c r="P68" s="36">
        <v>68.14</v>
      </c>
      <c r="Q68" s="36">
        <v>22.082539682539682</v>
      </c>
      <c r="R68" s="38">
        <v>4.4000000000000004</v>
      </c>
      <c r="S68" s="38">
        <v>0</v>
      </c>
      <c r="T68" s="37">
        <f>SUMPRODUCT(LTA!J68:AN68,LTA!J$101:AN$101,LTA!J$104:AN$104)</f>
        <v>126.57000000000001</v>
      </c>
      <c r="U68" s="37">
        <f>SUMPRODUCT(LTA!J68:AN68,LTA!J$102:AN$102,LTA!J$104:AN$104)</f>
        <v>117.6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12.495889549760768</v>
      </c>
      <c r="AD68">
        <f t="shared" ref="AD68:AD98" si="4">SUM(B68:AB68,AI68:AT68)-AC68</f>
        <v>740.0095655039737</v>
      </c>
      <c r="AE68">
        <f>'IDT-1'!C68</f>
        <v>0</v>
      </c>
      <c r="AF68" s="24"/>
      <c r="AG68">
        <f t="shared" ref="AG68:AG98" si="5">SUM(AD68:AF68)</f>
        <v>740.0095655039737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-201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2.6829499999999995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46.81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628.17643356707276</v>
      </c>
      <c r="P69" s="36">
        <v>68.14</v>
      </c>
      <c r="Q69" s="36">
        <v>22.082539682539682</v>
      </c>
      <c r="R69" s="38">
        <v>1.5399999999999998</v>
      </c>
      <c r="S69" s="38">
        <v>0</v>
      </c>
      <c r="T69" s="37">
        <f>SUMPRODUCT(LTA!J69:AN69,LTA!J$101:AN$101,LTA!J$104:AN$104)</f>
        <v>105.94</v>
      </c>
      <c r="U69" s="37">
        <f>SUMPRODUCT(LTA!J69:AN69,LTA!J$102:AN$102,LTA!J$104:AN$104)</f>
        <v>117.22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10.184484539322559</v>
      </c>
      <c r="AD69">
        <f t="shared" si="4"/>
        <v>764.40743871028985</v>
      </c>
      <c r="AE69">
        <f>'IDT-1'!C69</f>
        <v>0</v>
      </c>
      <c r="AF69" s="24"/>
      <c r="AG69">
        <f t="shared" si="5"/>
        <v>764.40743871028985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-68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2.6829499999999995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46.81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630.72903285820189</v>
      </c>
      <c r="P70" s="36">
        <v>68.14</v>
      </c>
      <c r="Q70" s="36">
        <v>22.082539682539682</v>
      </c>
      <c r="R70" s="38">
        <v>0.53</v>
      </c>
      <c r="S70" s="38">
        <v>0</v>
      </c>
      <c r="T70" s="37">
        <f>SUMPRODUCT(LTA!J70:AN70,LTA!J$101:AN$101,LTA!J$104:AN$104)</f>
        <v>85.110000000000014</v>
      </c>
      <c r="U70" s="37">
        <f>SUMPRODUCT(LTA!J70:AN70,LTA!J$102:AN$102,LTA!J$104:AN$104)</f>
        <v>116.78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9.8493512188702645</v>
      </c>
      <c r="AD70">
        <f t="shared" si="4"/>
        <v>765.01517132187121</v>
      </c>
      <c r="AE70">
        <f>'IDT-1'!C70</f>
        <v>0</v>
      </c>
      <c r="AF70" s="24"/>
      <c r="AG70">
        <f t="shared" si="5"/>
        <v>765.01517132187121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2.4496499999999997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672.64144751031438</v>
      </c>
      <c r="P71" s="36">
        <v>68.14</v>
      </c>
      <c r="Q71" s="36">
        <v>22.082539682539682</v>
      </c>
      <c r="R71" s="38">
        <v>0</v>
      </c>
      <c r="S71" s="38">
        <v>0</v>
      </c>
      <c r="T71" s="37">
        <f>SUMPRODUCT(LTA!J71:AN71,LTA!J$101:AN$101,LTA!J$104:AN$104)</f>
        <v>69.710000000000008</v>
      </c>
      <c r="U71" s="37">
        <f>SUMPRODUCT(LTA!J71:AN71,LTA!J$102:AN$102,LTA!J$104:AN$104)</f>
        <v>116.36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10.147854097397786</v>
      </c>
      <c r="AD71">
        <f t="shared" si="4"/>
        <v>796.23578309545633</v>
      </c>
      <c r="AE71">
        <f>'IDT-1'!C71</f>
        <v>0</v>
      </c>
      <c r="AF71" s="24"/>
      <c r="AG71">
        <f t="shared" si="5"/>
        <v>796.23578309545633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2.4496499999999997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653.95856917331309</v>
      </c>
      <c r="P72" s="36">
        <v>68.14</v>
      </c>
      <c r="Q72" s="36">
        <v>22.082539682539682</v>
      </c>
      <c r="R72" s="38">
        <v>0</v>
      </c>
      <c r="S72" s="38">
        <v>0</v>
      </c>
      <c r="T72" s="37">
        <f>SUMPRODUCT(LTA!J72:AN72,LTA!J$101:AN$101,LTA!J$104:AN$104)</f>
        <v>54.4</v>
      </c>
      <c r="U72" s="37">
        <f>SUMPRODUCT(LTA!J72:AN72,LTA!J$102:AN$102,LTA!J$104:AN$104)</f>
        <v>115.87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9.7988998152927529</v>
      </c>
      <c r="AD72">
        <f t="shared" si="4"/>
        <v>769.10185904056004</v>
      </c>
      <c r="AE72">
        <f>'IDT-1'!C72</f>
        <v>0</v>
      </c>
      <c r="AF72" s="24"/>
      <c r="AG72">
        <f t="shared" si="5"/>
        <v>769.10185904056004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-43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2.4496499999999997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687.10785506427828</v>
      </c>
      <c r="P73" s="36">
        <v>68.14</v>
      </c>
      <c r="Q73" s="36">
        <v>22.082539682539682</v>
      </c>
      <c r="R73" s="38">
        <v>0</v>
      </c>
      <c r="S73" s="38">
        <v>0</v>
      </c>
      <c r="T73" s="37">
        <f>SUMPRODUCT(LTA!J73:AN73,LTA!J$101:AN$101,LTA!J$104:AN$104)</f>
        <v>52.27</v>
      </c>
      <c r="U73" s="37">
        <f>SUMPRODUCT(LTA!J73:AN73,LTA!J$102:AN$102,LTA!J$104:AN$104)</f>
        <v>121.58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10.132839289951528</v>
      </c>
      <c r="AD73">
        <f t="shared" si="4"/>
        <v>802.49720545686648</v>
      </c>
      <c r="AE73">
        <f>'IDT-1'!C73</f>
        <v>0</v>
      </c>
      <c r="AF73" s="24"/>
      <c r="AG73">
        <f t="shared" si="5"/>
        <v>802.49720545686648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-46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2.4496499999999997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699.82288549369252</v>
      </c>
      <c r="P74" s="36">
        <v>68.14</v>
      </c>
      <c r="Q74" s="36">
        <v>22.082539682539682</v>
      </c>
      <c r="R74" s="38">
        <v>0</v>
      </c>
      <c r="S74" s="38">
        <v>0</v>
      </c>
      <c r="T74" s="37">
        <f>SUMPRODUCT(LTA!J74:AN74,LTA!J$101:AN$101,LTA!J$104:AN$104)</f>
        <v>44.93</v>
      </c>
      <c r="U74" s="37">
        <f>SUMPRODUCT(LTA!J74:AN74,LTA!J$102:AN$102,LTA!J$104:AN$104)</f>
        <v>121.95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10.130270599209272</v>
      </c>
      <c r="AD74">
        <f t="shared" si="4"/>
        <v>814.24480457702293</v>
      </c>
      <c r="AE74">
        <f>'IDT-1'!C74</f>
        <v>0</v>
      </c>
      <c r="AF74" s="24"/>
      <c r="AG74">
        <f t="shared" si="5"/>
        <v>814.24480457702293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2.4496499999999997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707.87490517262438</v>
      </c>
      <c r="P75" s="36">
        <v>68.14</v>
      </c>
      <c r="Q75" s="36">
        <v>22.082539682539682</v>
      </c>
      <c r="R75" s="38">
        <v>0</v>
      </c>
      <c r="S75" s="38">
        <v>0</v>
      </c>
      <c r="T75" s="37">
        <f>SUMPRODUCT(LTA!J75:AN75,LTA!J$101:AN$101,LTA!J$104:AN$104)</f>
        <v>53.65</v>
      </c>
      <c r="U75" s="37">
        <f>SUMPRODUCT(LTA!J75:AN75,LTA!J$102:AN$102,LTA!J$104:AN$104)</f>
        <v>122.32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10.248850091337633</v>
      </c>
      <c r="AD75">
        <f t="shared" si="4"/>
        <v>834.26824476382637</v>
      </c>
      <c r="AE75">
        <f>'IDT-1'!C75</f>
        <v>0</v>
      </c>
      <c r="AF75" s="24"/>
      <c r="AG75">
        <f t="shared" si="5"/>
        <v>834.26824476382637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-37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2.4496499999999997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708.84202924669842</v>
      </c>
      <c r="P76" s="36">
        <v>68.14</v>
      </c>
      <c r="Q76" s="36">
        <v>22.082539682539682</v>
      </c>
      <c r="R76" s="38">
        <v>0</v>
      </c>
      <c r="S76" s="38">
        <v>0</v>
      </c>
      <c r="T76" s="37">
        <f>SUMPRODUCT(LTA!J76:AN76,LTA!J$101:AN$101,LTA!J$104:AN$104)</f>
        <v>55.2</v>
      </c>
      <c r="U76" s="37">
        <f>SUMPRODUCT(LTA!J76:AN76,LTA!J$102:AN$102,LTA!J$104:AN$104)</f>
        <v>122.69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10.357813510808747</v>
      </c>
      <c r="AD76">
        <f t="shared" si="4"/>
        <v>827.04640541842934</v>
      </c>
      <c r="AE76">
        <f>'IDT-1'!C76</f>
        <v>0</v>
      </c>
      <c r="AF76" s="24"/>
      <c r="AG76">
        <f t="shared" si="5"/>
        <v>827.04640541842934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2.4496499999999997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696.66480990307184</v>
      </c>
      <c r="P77" s="36">
        <v>68.14</v>
      </c>
      <c r="Q77" s="36">
        <v>21.48</v>
      </c>
      <c r="R77" s="38">
        <v>0</v>
      </c>
      <c r="S77" s="38">
        <v>0</v>
      </c>
      <c r="T77" s="37">
        <f>SUMPRODUCT(LTA!J77:AN77,LTA!J$101:AN$101,LTA!J$104:AN$104)</f>
        <v>55.89</v>
      </c>
      <c r="U77" s="37">
        <f>SUMPRODUCT(LTA!J77:AN77,LTA!J$102:AN$102,LTA!J$104:AN$104)</f>
        <v>123.06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10.310194481338284</v>
      </c>
      <c r="AD77">
        <f t="shared" si="4"/>
        <v>809.37426542173364</v>
      </c>
      <c r="AE77">
        <f>'IDT-1'!C77</f>
        <v>0</v>
      </c>
      <c r="AF77" s="24"/>
      <c r="AG77">
        <f t="shared" si="5"/>
        <v>809.37426542173364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-53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2.0996999999999999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698.71120298438109</v>
      </c>
      <c r="P78" s="36">
        <v>68.14</v>
      </c>
      <c r="Q78" s="36">
        <v>21.48</v>
      </c>
      <c r="R78" s="38">
        <v>0</v>
      </c>
      <c r="S78" s="38">
        <v>0</v>
      </c>
      <c r="T78" s="37">
        <f>SUMPRODUCT(LTA!J78:AN78,LTA!J$101:AN$101,LTA!J$104:AN$104)</f>
        <v>56.57</v>
      </c>
      <c r="U78" s="37">
        <f>SUMPRODUCT(LTA!J78:AN78,LTA!J$102:AN$102,LTA!J$104:AN$104)</f>
        <v>123.43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10.392562707295506</v>
      </c>
      <c r="AD78">
        <f t="shared" si="4"/>
        <v>805.03834027708569</v>
      </c>
      <c r="AE78">
        <f>'IDT-1'!C78</f>
        <v>0</v>
      </c>
      <c r="AF78" s="24"/>
      <c r="AG78">
        <f t="shared" si="5"/>
        <v>805.03834027708569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2.0996999999999999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668.22810492578867</v>
      </c>
      <c r="P79" s="36">
        <v>68.14</v>
      </c>
      <c r="Q79" s="36">
        <v>10.601404717731247</v>
      </c>
      <c r="R79" s="38">
        <v>0</v>
      </c>
      <c r="S79" s="38">
        <v>0</v>
      </c>
      <c r="T79" s="37">
        <f>SUMPRODUCT(LTA!J79:AN79,LTA!J$101:AN$101,LTA!J$104:AN$104)</f>
        <v>66.67</v>
      </c>
      <c r="U79" s="37">
        <f>SUMPRODUCT(LTA!J79:AN79,LTA!J$102:AN$102,LTA!J$104:AN$104)</f>
        <v>95.41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9.3863270197389266</v>
      </c>
      <c r="AD79">
        <f t="shared" si="4"/>
        <v>806.76288262378091</v>
      </c>
      <c r="AE79">
        <f>'IDT-1'!C79</f>
        <v>0</v>
      </c>
      <c r="AF79" s="24"/>
      <c r="AG79">
        <f t="shared" si="5"/>
        <v>806.76288262378091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2.0996999999999999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653.70413365419495</v>
      </c>
      <c r="P80" s="36">
        <v>68.14</v>
      </c>
      <c r="Q80" s="36">
        <v>10.601404717731247</v>
      </c>
      <c r="R80" s="38">
        <v>0</v>
      </c>
      <c r="S80" s="38">
        <v>0</v>
      </c>
      <c r="T80" s="37">
        <f>SUMPRODUCT(LTA!J80:AN80,LTA!J$101:AN$101,LTA!J$104:AN$104)</f>
        <v>66.67</v>
      </c>
      <c r="U80" s="37">
        <f>SUMPRODUCT(LTA!J80:AN80,LTA!J$102:AN$102,LTA!J$104:AN$104)</f>
        <v>72.650000000000006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9.0731416610575391</v>
      </c>
      <c r="AD80">
        <f t="shared" si="4"/>
        <v>769.79209671086858</v>
      </c>
      <c r="AE80">
        <f>'IDT-1'!C80</f>
        <v>0</v>
      </c>
      <c r="AF80" s="24"/>
      <c r="AG80">
        <f t="shared" si="5"/>
        <v>769.79209671086858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2.0996999999999999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45.37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635.52935913987437</v>
      </c>
      <c r="P81" s="36">
        <v>68.14</v>
      </c>
      <c r="Q81" s="36">
        <v>10.601404717731247</v>
      </c>
      <c r="R81" s="38">
        <v>0</v>
      </c>
      <c r="S81" s="38">
        <v>0</v>
      </c>
      <c r="T81" s="37">
        <f>SUMPRODUCT(LTA!J81:AN81,LTA!J$101:AN$101,LTA!J$104:AN$104)</f>
        <v>66.67</v>
      </c>
      <c r="U81" s="37">
        <f>SUMPRODUCT(LTA!J81:AN81,LTA!J$102:AN$102,LTA!J$104:AN$104)</f>
        <v>74.41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8.854365555137246</v>
      </c>
      <c r="AD81">
        <f t="shared" si="4"/>
        <v>743.96609830246825</v>
      </c>
      <c r="AE81">
        <f>'IDT-1'!C81</f>
        <v>0</v>
      </c>
      <c r="AF81" s="24"/>
      <c r="AG81">
        <f t="shared" si="5"/>
        <v>743.96609830246825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2.0996999999999999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45.37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629.24175100200011</v>
      </c>
      <c r="P82" s="36">
        <v>68.14</v>
      </c>
      <c r="Q82" s="36">
        <v>10.601404717731247</v>
      </c>
      <c r="R82" s="38">
        <v>0</v>
      </c>
      <c r="S82" s="38">
        <v>0</v>
      </c>
      <c r="T82" s="37">
        <f>SUMPRODUCT(LTA!J82:AN82,LTA!J$101:AN$101,LTA!J$104:AN$104)</f>
        <v>66.67</v>
      </c>
      <c r="U82" s="37">
        <f>SUMPRODUCT(LTA!J82:AN82,LTA!J$102:AN$102,LTA!J$104:AN$104)</f>
        <v>76.900000000000006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8.8224656467791025</v>
      </c>
      <c r="AD82">
        <f t="shared" si="4"/>
        <v>740.20039007295225</v>
      </c>
      <c r="AE82">
        <f>'IDT-1'!C82</f>
        <v>0</v>
      </c>
      <c r="AF82" s="24"/>
      <c r="AG82">
        <f t="shared" si="5"/>
        <v>740.20039007295225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2.0996999999999999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47.410000000000004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619.43601988435989</v>
      </c>
      <c r="P83" s="36">
        <v>68.14</v>
      </c>
      <c r="Q83" s="36">
        <v>10.601404717731247</v>
      </c>
      <c r="R83" s="38">
        <v>0</v>
      </c>
      <c r="S83" s="38">
        <v>0</v>
      </c>
      <c r="T83" s="37">
        <f>SUMPRODUCT(LTA!J83:AN83,LTA!J$101:AN$101,LTA!J$104:AN$104)</f>
        <v>66.67</v>
      </c>
      <c r="U83" s="37">
        <f>SUMPRODUCT(LTA!J83:AN83,LTA!J$102:AN$102,LTA!J$104:AN$104)</f>
        <v>103.36000000000001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8.1323817329020169</v>
      </c>
      <c r="AD83">
        <f t="shared" si="4"/>
        <v>859.58474286918909</v>
      </c>
      <c r="AE83">
        <f>'IDT-1'!C83</f>
        <v>-80</v>
      </c>
      <c r="AF83" s="24"/>
      <c r="AG83">
        <f t="shared" si="5"/>
        <v>779.58474286918909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2.0996999999999999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47.410000000000004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619.4350523778977</v>
      </c>
      <c r="P84" s="36">
        <v>68.14</v>
      </c>
      <c r="Q84" s="36">
        <v>10.601404717731247</v>
      </c>
      <c r="R84" s="38">
        <v>0</v>
      </c>
      <c r="S84" s="38">
        <v>0</v>
      </c>
      <c r="T84" s="37">
        <f>SUMPRODUCT(LTA!J84:AN84,LTA!J$101:AN$101,LTA!J$104:AN$104)</f>
        <v>66.67</v>
      </c>
      <c r="U84" s="37">
        <f>SUMPRODUCT(LTA!J84:AN84,LTA!J$102:AN$102,LTA!J$104:AN$104)</f>
        <v>105.13000000000001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8.1472416058477357</v>
      </c>
      <c r="AD84">
        <f t="shared" si="4"/>
        <v>861.33891548978113</v>
      </c>
      <c r="AE84">
        <f>'IDT-1'!C84</f>
        <v>-90</v>
      </c>
      <c r="AF84" s="24"/>
      <c r="AG84">
        <f t="shared" si="5"/>
        <v>771.33891548978113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2.0996999999999999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47.410000000000004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619.43419703064365</v>
      </c>
      <c r="P85" s="36">
        <v>68.14</v>
      </c>
      <c r="Q85" s="36">
        <v>10.601404717731247</v>
      </c>
      <c r="R85" s="38">
        <v>0</v>
      </c>
      <c r="S85" s="38">
        <v>0</v>
      </c>
      <c r="T85" s="37">
        <f>SUMPRODUCT(LTA!J85:AN85,LTA!J$101:AN$101,LTA!J$104:AN$104)</f>
        <v>70.67</v>
      </c>
      <c r="U85" s="37">
        <f>SUMPRODUCT(LTA!J85:AN85,LTA!J$102:AN$102,LTA!J$104:AN$104)</f>
        <v>106.27000000000001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8.1904104209308013</v>
      </c>
      <c r="AD85">
        <f t="shared" si="4"/>
        <v>866.43489132744401</v>
      </c>
      <c r="AE85">
        <f>'IDT-1'!C85</f>
        <v>-90</v>
      </c>
      <c r="AF85" s="24"/>
      <c r="AG85">
        <f t="shared" si="5"/>
        <v>776.43489132744401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2.0996999999999999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47.410000000000004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619.43462523999278</v>
      </c>
      <c r="P86" s="36">
        <v>68.14</v>
      </c>
      <c r="Q86" s="36">
        <v>10.601404717731247</v>
      </c>
      <c r="R86" s="38">
        <v>0</v>
      </c>
      <c r="S86" s="38">
        <v>0</v>
      </c>
      <c r="T86" s="37">
        <f>SUMPRODUCT(LTA!J86:AN86,LTA!J$101:AN$101,LTA!J$104:AN$104)</f>
        <v>70.67</v>
      </c>
      <c r="U86" s="37">
        <f>SUMPRODUCT(LTA!J86:AN86,LTA!J$102:AN$102,LTA!J$104:AN$104)</f>
        <v>81.990000000000009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7.986462017889334</v>
      </c>
      <c r="AD86">
        <f t="shared" si="4"/>
        <v>842.35926793983458</v>
      </c>
      <c r="AE86">
        <f>'IDT-1'!C86</f>
        <v>-88.483000000000004</v>
      </c>
      <c r="AF86" s="24"/>
      <c r="AG86">
        <f t="shared" si="5"/>
        <v>753.87626793983463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2.0996999999999999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47.410000000000004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614.41708324004128</v>
      </c>
      <c r="P87" s="36">
        <v>68.14</v>
      </c>
      <c r="Q87" s="36">
        <v>10.601876106194689</v>
      </c>
      <c r="R87" s="38">
        <v>0</v>
      </c>
      <c r="S87" s="38">
        <v>0</v>
      </c>
      <c r="T87" s="37">
        <f>SUMPRODUCT(LTA!J87:AN87,LTA!J$101:AN$101,LTA!J$104:AN$104)</f>
        <v>74.67</v>
      </c>
      <c r="U87" s="37">
        <f>SUMPRODUCT(LTA!J87:AN87,LTA!J$102:AN$102,LTA!J$104:AN$104)</f>
        <v>83.490000000000009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8.4140765109972886</v>
      </c>
      <c r="AD87">
        <f t="shared" si="4"/>
        <v>792.41458283523866</v>
      </c>
      <c r="AE87">
        <f>'IDT-1'!C87</f>
        <v>-40</v>
      </c>
      <c r="AF87" s="24"/>
      <c r="AG87">
        <f t="shared" si="5"/>
        <v>752.41458283523866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2.0996999999999999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47.410000000000004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616.56413428527435</v>
      </c>
      <c r="P88" s="36">
        <v>68.14</v>
      </c>
      <c r="Q88" s="36">
        <v>11.151954425942158</v>
      </c>
      <c r="R88" s="38">
        <v>0</v>
      </c>
      <c r="S88" s="38">
        <v>0</v>
      </c>
      <c r="T88" s="37">
        <f>SUMPRODUCT(LTA!J88:AN88,LTA!J$101:AN$101,LTA!J$104:AN$104)</f>
        <v>74.67</v>
      </c>
      <c r="U88" s="37">
        <f>SUMPRODUCT(LTA!J88:AN88,LTA!J$102:AN$102,LTA!J$104:AN$104)</f>
        <v>83.330000000000013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8.6895231294097961</v>
      </c>
      <c r="AD88">
        <f t="shared" si="4"/>
        <v>764.67626558180655</v>
      </c>
      <c r="AE88">
        <f>'IDT-1'!C88</f>
        <v>-17</v>
      </c>
      <c r="AF88" s="24"/>
      <c r="AG88">
        <f t="shared" si="5"/>
        <v>747.67626558180655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2.0996999999999999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47.410000000000004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596.02320084862333</v>
      </c>
      <c r="P89" s="36">
        <v>68.14</v>
      </c>
      <c r="Q89" s="36">
        <v>11.15146691224839</v>
      </c>
      <c r="R89" s="38">
        <v>0</v>
      </c>
      <c r="S89" s="38">
        <v>0</v>
      </c>
      <c r="T89" s="37">
        <f>SUMPRODUCT(LTA!J89:AN89,LTA!J$101:AN$101,LTA!J$104:AN$104)</f>
        <v>74.67</v>
      </c>
      <c r="U89" s="37">
        <f>SUMPRODUCT(LTA!J89:AN89,LTA!J$102:AN$102,LTA!J$104:AN$104)</f>
        <v>82.53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8.3238897234793399</v>
      </c>
      <c r="AD89">
        <f t="shared" si="4"/>
        <v>765.70047803739226</v>
      </c>
      <c r="AE89">
        <f>'IDT-1'!C89</f>
        <v>-22</v>
      </c>
      <c r="AF89" s="24"/>
      <c r="AG89">
        <f t="shared" si="5"/>
        <v>743.70047803739226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-58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2.0996999999999999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47.410000000000004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596.02353795718557</v>
      </c>
      <c r="P90" s="36">
        <v>68.14</v>
      </c>
      <c r="Q90" s="36">
        <v>11.15146691224839</v>
      </c>
      <c r="R90" s="38">
        <v>0</v>
      </c>
      <c r="S90" s="38">
        <v>0</v>
      </c>
      <c r="T90" s="37">
        <f>SUMPRODUCT(LTA!J90:AN90,LTA!J$101:AN$101,LTA!J$104:AN$104)</f>
        <v>74.67</v>
      </c>
      <c r="U90" s="37">
        <f>SUMPRODUCT(LTA!J90:AN90,LTA!J$102:AN$102,LTA!J$104:AN$104)</f>
        <v>83.01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8.3109822397414845</v>
      </c>
      <c r="AD90">
        <f t="shared" si="4"/>
        <v>768.19372262969227</v>
      </c>
      <c r="AE90">
        <f>'IDT-1'!C90</f>
        <v>-37</v>
      </c>
      <c r="AF90" s="24"/>
      <c r="AG90">
        <f t="shared" si="5"/>
        <v>731.19372262969227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-56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2.0996999999999999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48.433689877521353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595.75326219525812</v>
      </c>
      <c r="P91" s="36">
        <v>32.78</v>
      </c>
      <c r="Q91" s="36">
        <v>11.15146691224839</v>
      </c>
      <c r="R91" s="38">
        <v>0</v>
      </c>
      <c r="S91" s="38">
        <v>0</v>
      </c>
      <c r="T91" s="37">
        <f>SUMPRODUCT(LTA!J91:AN91,LTA!J$101:AN$101,LTA!J$104:AN$104)</f>
        <v>74.67</v>
      </c>
      <c r="U91" s="37">
        <f>SUMPRODUCT(LTA!J91:AN91,LTA!J$102:AN$102,LTA!J$104:AN$104)</f>
        <v>82.990000000000009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8.286875675069231</v>
      </c>
      <c r="AD91">
        <f t="shared" si="4"/>
        <v>702.10124330995848</v>
      </c>
      <c r="AE91">
        <f>'IDT-1'!C91</f>
        <v>0</v>
      </c>
      <c r="AF91" s="24"/>
      <c r="AG91">
        <f t="shared" si="5"/>
        <v>702.10124330995848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-62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2.0996999999999999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48.433689877521353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591.71725617719221</v>
      </c>
      <c r="P92" s="36">
        <v>32.78</v>
      </c>
      <c r="Q92" s="36">
        <v>11.151954425942158</v>
      </c>
      <c r="R92" s="38">
        <v>0</v>
      </c>
      <c r="S92" s="38">
        <v>0</v>
      </c>
      <c r="T92" s="37">
        <f>SUMPRODUCT(LTA!J92:AN92,LTA!J$101:AN$101,LTA!J$104:AN$104)</f>
        <v>74.67</v>
      </c>
      <c r="U92" s="37">
        <f>SUMPRODUCT(LTA!J92:AN92,LTA!J$102:AN$102,LTA!J$104:AN$104)</f>
        <v>82.330000000000013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8.4676834204796201</v>
      </c>
      <c r="AD92">
        <f t="shared" si="4"/>
        <v>671.22491706017604</v>
      </c>
      <c r="AE92">
        <f>'IDT-1'!C92</f>
        <v>0</v>
      </c>
      <c r="AF92" s="24"/>
      <c r="AG92">
        <f t="shared" si="5"/>
        <v>671.22491706017604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-88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2.0996999999999999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48.433689877521353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597.22372841393189</v>
      </c>
      <c r="P93" s="36">
        <v>32.78</v>
      </c>
      <c r="Q93" s="36">
        <v>11.151954425942158</v>
      </c>
      <c r="R93" s="38">
        <v>0</v>
      </c>
      <c r="S93" s="38">
        <v>0</v>
      </c>
      <c r="T93" s="37">
        <f>SUMPRODUCT(LTA!J93:AN93,LTA!J$101:AN$101,LTA!J$104:AN$104)</f>
        <v>74.67</v>
      </c>
      <c r="U93" s="37">
        <f>SUMPRODUCT(LTA!J93:AN93,LTA!J$102:AN$102,LTA!J$104:AN$104)</f>
        <v>81.86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8.5692878913424568</v>
      </c>
      <c r="AD93">
        <f t="shared" si="4"/>
        <v>669.15978482605283</v>
      </c>
      <c r="AE93">
        <f>'IDT-1'!C93</f>
        <v>-10</v>
      </c>
      <c r="AF93" s="24"/>
      <c r="AG93">
        <f t="shared" si="5"/>
        <v>659.15978482605283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-95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2.0996999999999999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48.433689877521353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597.12383013631836</v>
      </c>
      <c r="P94" s="36">
        <v>32.78</v>
      </c>
      <c r="Q94" s="36">
        <v>11.151954425942158</v>
      </c>
      <c r="R94" s="38">
        <v>0</v>
      </c>
      <c r="S94" s="38">
        <v>0</v>
      </c>
      <c r="T94" s="37">
        <f>SUMPRODUCT(LTA!J94:AN94,LTA!J$101:AN$101,LTA!J$104:AN$104)</f>
        <v>74.67</v>
      </c>
      <c r="U94" s="37">
        <f>SUMPRODUCT(LTA!J94:AN94,LTA!J$102:AN$102,LTA!J$104:AN$104)</f>
        <v>81.540000000000006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8.9046070548060658</v>
      </c>
      <c r="AD94">
        <f t="shared" si="4"/>
        <v>628.40456738497562</v>
      </c>
      <c r="AE94">
        <f>'IDT-1'!C94</f>
        <v>0</v>
      </c>
      <c r="AF94" s="24"/>
      <c r="AG94">
        <f t="shared" si="5"/>
        <v>628.40456738497562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-135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2.0996999999999999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48.433689877521353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592.42593550034564</v>
      </c>
      <c r="P95" s="36">
        <v>32.78</v>
      </c>
      <c r="Q95" s="36">
        <v>11.153346338535414</v>
      </c>
      <c r="R95" s="38">
        <v>0</v>
      </c>
      <c r="S95" s="38">
        <v>0</v>
      </c>
      <c r="T95" s="37">
        <f>SUMPRODUCT(LTA!J95:AN95,LTA!J$101:AN$101,LTA!J$104:AN$104)</f>
        <v>74.67</v>
      </c>
      <c r="U95" s="37">
        <f>SUMPRODUCT(LTA!J95:AN95,LTA!J$102:AN$102,LTA!J$104:AN$104)</f>
        <v>81.2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-22</v>
      </c>
      <c r="AA95" s="75">
        <f>STOA!I95</f>
        <v>0</v>
      </c>
      <c r="AB95" s="75">
        <f>-STOA!O95</f>
        <v>-75.489999999999995</v>
      </c>
      <c r="AC95">
        <f t="shared" si="3"/>
        <v>9.0486659018772393</v>
      </c>
      <c r="AD95">
        <f>SUM(B95:AB95,AI95:AT95)-AC95</f>
        <v>601.22400581452519</v>
      </c>
      <c r="AE95">
        <f>'IDT-1'!C95</f>
        <v>0</v>
      </c>
      <c r="AF95" s="24"/>
      <c r="AG95">
        <f t="shared" si="5"/>
        <v>601.22400581452519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-135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2.0996999999999999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48.433689877521353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591.71888549973744</v>
      </c>
      <c r="P96" s="36">
        <v>32.78</v>
      </c>
      <c r="Q96" s="36">
        <v>11.153346338535414</v>
      </c>
      <c r="R96" s="38">
        <v>0</v>
      </c>
      <c r="S96" s="38">
        <v>0</v>
      </c>
      <c r="T96" s="37">
        <f>SUMPRODUCT(LTA!J96:AN96,LTA!J$101:AN$101,LTA!J$104:AN$104)</f>
        <v>72.62</v>
      </c>
      <c r="U96" s="37">
        <f>SUMPRODUCT(LTA!J96:AN96,LTA!J$102:AN$102,LTA!J$104:AN$104)</f>
        <v>81.2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-86.9</v>
      </c>
      <c r="AA96" s="75">
        <f>STOA!I96</f>
        <v>0</v>
      </c>
      <c r="AB96" s="75">
        <f>-STOA!O96</f>
        <v>-75.489999999999995</v>
      </c>
      <c r="AC96">
        <f t="shared" si="3"/>
        <v>9.1940827205974234</v>
      </c>
      <c r="AD96">
        <f t="shared" si="4"/>
        <v>578.4215389951969</v>
      </c>
      <c r="AE96">
        <f>'IDT-1'!C96</f>
        <v>0</v>
      </c>
      <c r="AF96" s="24"/>
      <c r="AG96">
        <f t="shared" si="5"/>
        <v>578.4215389951969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2.0996999999999999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48.433689877521353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592.26106000439574</v>
      </c>
      <c r="P97" s="36">
        <v>32.78</v>
      </c>
      <c r="Q97" s="36">
        <v>11.153346338535414</v>
      </c>
      <c r="R97" s="38">
        <v>0</v>
      </c>
      <c r="S97" s="38">
        <v>0</v>
      </c>
      <c r="T97" s="37">
        <f>SUMPRODUCT(LTA!J97:AN97,LTA!J$101:AN$101,LTA!J$104:AN$104)</f>
        <v>72.62</v>
      </c>
      <c r="U97" s="37">
        <f>SUMPRODUCT(LTA!J97:AN97,LTA!J$102:AN$102,LTA!J$104:AN$104)</f>
        <v>81.2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-82</v>
      </c>
      <c r="AA97" s="75">
        <f>STOA!I97</f>
        <v>0</v>
      </c>
      <c r="AB97" s="75">
        <f>-STOA!O97</f>
        <v>-75.489999999999995</v>
      </c>
      <c r="AC97">
        <f t="shared" si="3"/>
        <v>9.4536188339557139</v>
      </c>
      <c r="AD97">
        <f t="shared" si="4"/>
        <v>548.60417738649687</v>
      </c>
      <c r="AE97">
        <f>'IDT-1'!C97</f>
        <v>0</v>
      </c>
      <c r="AF97" s="24"/>
      <c r="AG97">
        <f t="shared" si="5"/>
        <v>548.60417738649687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-125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2.0996999999999999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48.433689877521353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591.71938491470644</v>
      </c>
      <c r="P98" s="36">
        <v>32.78</v>
      </c>
      <c r="Q98" s="36">
        <v>11.153346338535414</v>
      </c>
      <c r="R98" s="38">
        <v>0</v>
      </c>
      <c r="S98" s="38">
        <v>0</v>
      </c>
      <c r="T98" s="37">
        <f>SUMPRODUCT(LTA!J98:AN98,LTA!J$101:AN$101,LTA!J$104:AN$104)</f>
        <v>72.62</v>
      </c>
      <c r="U98" s="37">
        <f>SUMPRODUCT(LTA!J98:AN98,LTA!J$102:AN$102,LTA!J$104:AN$104)</f>
        <v>81.2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-112</v>
      </c>
      <c r="AA98" s="75">
        <f>STOA!I98</f>
        <v>0</v>
      </c>
      <c r="AB98" s="75">
        <f>-STOA!O98</f>
        <v>-75.489999999999995</v>
      </c>
      <c r="AC98">
        <f t="shared" si="3"/>
        <v>9.7032034949489958</v>
      </c>
      <c r="AD98">
        <f t="shared" si="4"/>
        <v>517.8129176358143</v>
      </c>
      <c r="AE98">
        <f>'IDT-1'!C98</f>
        <v>0</v>
      </c>
      <c r="AF98" s="24"/>
      <c r="AG98">
        <f t="shared" si="5"/>
        <v>517.8129176358143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-125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6.3428437500000101E-2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1.1752945190201702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15.604612148161932</v>
      </c>
      <c r="P99" s="36">
        <f t="shared" si="6"/>
        <v>1.3654700000000002</v>
      </c>
      <c r="Q99" s="36">
        <f t="shared" si="6"/>
        <v>0.3781953217421507</v>
      </c>
      <c r="R99" s="38">
        <f t="shared" si="6"/>
        <v>0.20104431571440684</v>
      </c>
      <c r="S99" s="38">
        <f t="shared" si="6"/>
        <v>0</v>
      </c>
      <c r="T99" s="37">
        <f t="shared" si="6"/>
        <v>2.072085</v>
      </c>
      <c r="U99" s="37">
        <f t="shared" si="6"/>
        <v>2.2695900000000004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9.7074999999999991E-3</v>
      </c>
      <c r="Z99" s="34">
        <f t="shared" si="6"/>
        <v>-2.2114750000000001</v>
      </c>
      <c r="AA99" s="75">
        <f t="shared" si="6"/>
        <v>0</v>
      </c>
      <c r="AB99" s="75">
        <f t="shared" si="6"/>
        <v>-2.6539199999999998</v>
      </c>
      <c r="AC99">
        <f t="shared" si="6"/>
        <v>0.24975172388196815</v>
      </c>
      <c r="AD99">
        <f t="shared" si="6"/>
        <v>16.9554705182567</v>
      </c>
      <c r="AE99">
        <f t="shared" si="6"/>
        <v>-0.14208249999999997</v>
      </c>
      <c r="AG99">
        <f t="shared" si="6"/>
        <v>16.813388018256703</v>
      </c>
      <c r="AI99">
        <f t="shared" si="6"/>
        <v>0</v>
      </c>
      <c r="AJ99">
        <f t="shared" si="6"/>
        <v>0</v>
      </c>
      <c r="AK99">
        <f t="shared" si="6"/>
        <v>9.1575000000000007E-3</v>
      </c>
      <c r="AL99">
        <f t="shared" si="6"/>
        <v>-1.37175</v>
      </c>
      <c r="AM99">
        <f t="shared" si="6"/>
        <v>0</v>
      </c>
      <c r="AN99">
        <f t="shared" si="6"/>
        <v>0</v>
      </c>
      <c r="AO99">
        <f t="shared" si="6"/>
        <v>0.29378250000000006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45298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3.76125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461.49644057383802</v>
      </c>
      <c r="P3" s="36">
        <v>19.279999999999998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250.5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-94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7.5400788786340378</v>
      </c>
      <c r="AD3">
        <f>SUM(B3:AB3,AI3:AT3)-AC3</f>
        <v>701.29207022784999</v>
      </c>
      <c r="AE3">
        <f>'IDT-1'!F3</f>
        <v>0</v>
      </c>
      <c r="AF3" s="24"/>
      <c r="AG3">
        <f>SUM(AD3:AF3)</f>
        <v>701.29207022784999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3.76125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463.78616544112629</v>
      </c>
      <c r="P4" s="36">
        <v>19.279999999999998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250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-109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7.6821799333925949</v>
      </c>
      <c r="AD4">
        <f t="shared" ref="AD4:AD67" si="1">SUM(B4:AB4,AI4:AT4)-AC4</f>
        <v>687.93969404037966</v>
      </c>
      <c r="AE4">
        <f>'IDT-1'!F4</f>
        <v>0</v>
      </c>
      <c r="AF4" s="24"/>
      <c r="AG4">
        <f t="shared" ref="AG4:AG67" si="2">SUM(AD4:AF4)</f>
        <v>687.93969404037966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3.76125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463.78616544112629</v>
      </c>
      <c r="P5" s="36">
        <v>19.279999999999998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250.04000000000002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-134</v>
      </c>
      <c r="AA5" s="75">
        <f>STOA!J5</f>
        <v>1.56</v>
      </c>
      <c r="AB5" s="75">
        <f>-STOA!P5</f>
        <v>0</v>
      </c>
      <c r="AC5">
        <f t="shared" si="0"/>
        <v>7.894294876514822</v>
      </c>
      <c r="AD5">
        <f t="shared" si="1"/>
        <v>662.76757909725757</v>
      </c>
      <c r="AE5">
        <f>'IDT-1'!F5</f>
        <v>0</v>
      </c>
      <c r="AF5" s="24"/>
      <c r="AG5">
        <f t="shared" si="2"/>
        <v>662.76757909725757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3.76125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463.78616544112629</v>
      </c>
      <c r="P6" s="36">
        <v>19.279999999999998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249.83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-160</v>
      </c>
      <c r="AA6" s="75">
        <f>STOA!J6</f>
        <v>1.56</v>
      </c>
      <c r="AB6" s="75">
        <f>-STOA!P6</f>
        <v>0</v>
      </c>
      <c r="AC6">
        <f t="shared" si="0"/>
        <v>8.1127809773619379</v>
      </c>
      <c r="AD6">
        <f t="shared" si="1"/>
        <v>636.33909299641039</v>
      </c>
      <c r="AE6">
        <f>'IDT-1'!F6</f>
        <v>0</v>
      </c>
      <c r="AF6" s="24"/>
      <c r="AG6">
        <f t="shared" si="2"/>
        <v>636.33909299641039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3.76125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466.67612473371304</v>
      </c>
      <c r="P7" s="36">
        <v>19.279999999999998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249.07999999999998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-187</v>
      </c>
      <c r="AA7" s="75">
        <f>STOA!J7</f>
        <v>1.66</v>
      </c>
      <c r="AB7" s="75">
        <f>-STOA!P7</f>
        <v>0</v>
      </c>
      <c r="AC7">
        <f t="shared" si="0"/>
        <v>8.4817818939916716</v>
      </c>
      <c r="AD7">
        <f t="shared" si="1"/>
        <v>625.67005137236754</v>
      </c>
      <c r="AE7">
        <f>'IDT-1'!F7</f>
        <v>0</v>
      </c>
      <c r="AF7" s="24"/>
      <c r="AG7">
        <f t="shared" si="2"/>
        <v>625.67005137236754</v>
      </c>
      <c r="AI7" s="34">
        <f>PXIL!J7</f>
        <v>0</v>
      </c>
      <c r="AJ7" s="34">
        <f>PXIL!P7</f>
        <v>0</v>
      </c>
      <c r="AK7" s="34">
        <f>RTM_IEX!J7</f>
        <v>14.46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3.76125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466.67612473371304</v>
      </c>
      <c r="P8" s="36">
        <v>19.279999999999998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247.99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-207</v>
      </c>
      <c r="AA8" s="75">
        <f>STOA!J8</f>
        <v>1.66</v>
      </c>
      <c r="AB8" s="75">
        <f>-STOA!P8</f>
        <v>0</v>
      </c>
      <c r="AC8">
        <f t="shared" si="0"/>
        <v>8.6420490484894525</v>
      </c>
      <c r="AD8">
        <f t="shared" si="1"/>
        <v>604.41978421786973</v>
      </c>
      <c r="AE8">
        <f>'IDT-1'!F8</f>
        <v>0</v>
      </c>
      <c r="AF8" s="24"/>
      <c r="AG8">
        <f t="shared" si="2"/>
        <v>604.41978421786973</v>
      </c>
      <c r="AI8" s="34">
        <f>PXIL!J8</f>
        <v>0</v>
      </c>
      <c r="AJ8" s="34">
        <f>PXIL!P8</f>
        <v>0</v>
      </c>
      <c r="AK8" s="34">
        <f>RTM_IEX!J8</f>
        <v>14.46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3.76125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463.7320879278106</v>
      </c>
      <c r="P9" s="36">
        <v>19.279999999999998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247.09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-217</v>
      </c>
      <c r="AA9" s="75">
        <f>STOA!J9</f>
        <v>1.66</v>
      </c>
      <c r="AB9" s="75">
        <f>-STOA!P9</f>
        <v>0</v>
      </c>
      <c r="AC9">
        <f t="shared" si="0"/>
        <v>8.5730067165687629</v>
      </c>
      <c r="AD9">
        <f t="shared" si="1"/>
        <v>576.1847897438879</v>
      </c>
      <c r="AE9">
        <f>'IDT-1'!F9</f>
        <v>0</v>
      </c>
      <c r="AF9" s="24"/>
      <c r="AG9">
        <f t="shared" si="2"/>
        <v>576.1847897438879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3.76125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463.13532378916949</v>
      </c>
      <c r="P10" s="36">
        <v>19.279999999999998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246.16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-226</v>
      </c>
      <c r="AA10" s="75">
        <f>STOA!J10</f>
        <v>1.66</v>
      </c>
      <c r="AB10" s="75">
        <f>-STOA!P10</f>
        <v>0</v>
      </c>
      <c r="AC10">
        <f t="shared" si="0"/>
        <v>8.6364223173281793</v>
      </c>
      <c r="AD10">
        <f t="shared" si="1"/>
        <v>565.59461000448732</v>
      </c>
      <c r="AE10">
        <f>'IDT-1'!F10</f>
        <v>0</v>
      </c>
      <c r="AF10" s="24"/>
      <c r="AG10">
        <f t="shared" si="2"/>
        <v>565.59461000448732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3.76125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463.11688278916949</v>
      </c>
      <c r="P11" s="36">
        <v>19.279999999999998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249.73000000000002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-216</v>
      </c>
      <c r="AA11" s="75">
        <f>STOA!J11</f>
        <v>1.66</v>
      </c>
      <c r="AB11" s="75">
        <f>-STOA!P11</f>
        <v>0</v>
      </c>
      <c r="AC11">
        <f t="shared" si="0"/>
        <v>8.750966990177071</v>
      </c>
      <c r="AD11">
        <f t="shared" si="1"/>
        <v>559.03162433163845</v>
      </c>
      <c r="AE11">
        <f>'IDT-1'!F11</f>
        <v>0</v>
      </c>
      <c r="AF11" s="24"/>
      <c r="AG11">
        <f t="shared" si="2"/>
        <v>559.03162433163845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3.76125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463.11688278916949</v>
      </c>
      <c r="P12" s="36">
        <v>19.279999999999998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249.64000000000001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-223</v>
      </c>
      <c r="AA12" s="75">
        <f>STOA!J12</f>
        <v>1.66</v>
      </c>
      <c r="AB12" s="75">
        <f>-STOA!P12</f>
        <v>0</v>
      </c>
      <c r="AC12">
        <f t="shared" si="0"/>
        <v>8.8095090942512932</v>
      </c>
      <c r="AD12">
        <f t="shared" si="1"/>
        <v>551.88308222756416</v>
      </c>
      <c r="AE12">
        <f>'IDT-1'!F12</f>
        <v>0</v>
      </c>
      <c r="AF12" s="24"/>
      <c r="AG12">
        <f t="shared" si="2"/>
        <v>551.88308222756416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3.76125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463.11688278916949</v>
      </c>
      <c r="P13" s="36">
        <v>19.279999999999998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249.33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-229</v>
      </c>
      <c r="AA13" s="75">
        <f>STOA!J13</f>
        <v>1.66</v>
      </c>
      <c r="AB13" s="75">
        <f>-STOA!P13</f>
        <v>0</v>
      </c>
      <c r="AC13">
        <f t="shared" si="0"/>
        <v>8.857732040600629</v>
      </c>
      <c r="AD13">
        <f t="shared" si="1"/>
        <v>545.52485928121496</v>
      </c>
      <c r="AE13">
        <f>'IDT-1'!F13</f>
        <v>0</v>
      </c>
      <c r="AF13" s="24"/>
      <c r="AG13">
        <f t="shared" si="2"/>
        <v>545.52485928121496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3.76125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463.11688278916949</v>
      </c>
      <c r="P14" s="36">
        <v>19.279999999999998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249.03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-235</v>
      </c>
      <c r="AA14" s="75">
        <f>STOA!J14</f>
        <v>1.66</v>
      </c>
      <c r="AB14" s="75">
        <f>-STOA!P14</f>
        <v>0</v>
      </c>
      <c r="AC14">
        <f t="shared" si="0"/>
        <v>8.9060389869499623</v>
      </c>
      <c r="AD14">
        <f t="shared" si="1"/>
        <v>539.17655233486551</v>
      </c>
      <c r="AE14">
        <f>'IDT-1'!F14</f>
        <v>0</v>
      </c>
      <c r="AF14" s="24"/>
      <c r="AG14">
        <f t="shared" si="2"/>
        <v>539.17655233486551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3.76125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463.11688278916949</v>
      </c>
      <c r="P15" s="36">
        <v>19.279999999999998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245.20000000000005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-248</v>
      </c>
      <c r="AA15" s="75">
        <f>STOA!J15</f>
        <v>1.56</v>
      </c>
      <c r="AB15" s="75">
        <f>-STOA!P15</f>
        <v>0</v>
      </c>
      <c r="AC15">
        <f t="shared" si="0"/>
        <v>8.9831520373735199</v>
      </c>
      <c r="AD15">
        <f t="shared" si="1"/>
        <v>522.16943928444198</v>
      </c>
      <c r="AE15">
        <f>'IDT-1'!F15</f>
        <v>0</v>
      </c>
      <c r="AF15" s="24"/>
      <c r="AG15">
        <f t="shared" si="2"/>
        <v>522.16943928444198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3.76125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463.11688278916949</v>
      </c>
      <c r="P16" s="36">
        <v>19.279999999999998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244.64000000000004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-251</v>
      </c>
      <c r="AA16" s="75">
        <f>STOA!J16</f>
        <v>1.56</v>
      </c>
      <c r="AB16" s="75">
        <f>-STOA!P16</f>
        <v>0</v>
      </c>
      <c r="AC16">
        <f t="shared" si="0"/>
        <v>9.0038615105481874</v>
      </c>
      <c r="AD16">
        <f t="shared" si="1"/>
        <v>518.58872981126729</v>
      </c>
      <c r="AE16">
        <f>'IDT-1'!F16</f>
        <v>0</v>
      </c>
      <c r="AF16" s="24"/>
      <c r="AG16">
        <f t="shared" si="2"/>
        <v>518.58872981126729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3.76125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463.11688278916949</v>
      </c>
      <c r="P17" s="36">
        <v>19.279999999999998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244.06000000000003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-246</v>
      </c>
      <c r="AA17" s="75">
        <f>STOA!J17</f>
        <v>1.56</v>
      </c>
      <c r="AB17" s="75">
        <f>-STOA!P17</f>
        <v>0</v>
      </c>
      <c r="AC17">
        <f t="shared" si="0"/>
        <v>8.9989895105481867</v>
      </c>
      <c r="AD17">
        <f t="shared" si="1"/>
        <v>518.01360181126734</v>
      </c>
      <c r="AE17">
        <f>'IDT-1'!F17</f>
        <v>0</v>
      </c>
      <c r="AF17" s="24"/>
      <c r="AG17">
        <f t="shared" si="2"/>
        <v>518.01360181126734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3.76125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463.11688278916949</v>
      </c>
      <c r="P18" s="36">
        <v>19.279999999999998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238.86000000000004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-246</v>
      </c>
      <c r="AA18" s="75">
        <f>STOA!J18</f>
        <v>1.56</v>
      </c>
      <c r="AB18" s="75">
        <f>-STOA!P18</f>
        <v>0</v>
      </c>
      <c r="AC18">
        <f t="shared" si="0"/>
        <v>8.912953721923742</v>
      </c>
      <c r="AD18">
        <f t="shared" si="1"/>
        <v>517.89963759989178</v>
      </c>
      <c r="AE18">
        <f>'IDT-1'!F18</f>
        <v>0</v>
      </c>
      <c r="AF18" s="24"/>
      <c r="AG18">
        <f t="shared" si="2"/>
        <v>517.89963759989178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3.76125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463.11688278916949</v>
      </c>
      <c r="P19" s="36">
        <v>19.279999999999998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237.71000000000004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-242</v>
      </c>
      <c r="AA19" s="75">
        <f>STOA!J19</f>
        <v>1.56</v>
      </c>
      <c r="AB19" s="75">
        <f>-STOA!P19</f>
        <v>0</v>
      </c>
      <c r="AC19">
        <f t="shared" si="0"/>
        <v>8.8694090910241865</v>
      </c>
      <c r="AD19">
        <f t="shared" si="1"/>
        <v>520.79318223079133</v>
      </c>
      <c r="AE19">
        <f>'IDT-1'!F19</f>
        <v>0</v>
      </c>
      <c r="AF19" s="24"/>
      <c r="AG19">
        <f t="shared" si="2"/>
        <v>520.79318223079133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3.76125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463.11688278916949</v>
      </c>
      <c r="P20" s="36">
        <v>19.279999999999998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237.32000000000005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-237</v>
      </c>
      <c r="AA20" s="75">
        <f>STOA!J20</f>
        <v>1.56</v>
      </c>
      <c r="AB20" s="75">
        <f>-STOA!P20</f>
        <v>0</v>
      </c>
      <c r="AC20">
        <f t="shared" si="0"/>
        <v>8.8237773023997406</v>
      </c>
      <c r="AD20">
        <f t="shared" si="1"/>
        <v>525.44881401941575</v>
      </c>
      <c r="AE20">
        <f>'IDT-1'!F20</f>
        <v>0</v>
      </c>
      <c r="AF20" s="24"/>
      <c r="AG20">
        <f t="shared" si="2"/>
        <v>525.44881401941575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3.76125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467.49219777051167</v>
      </c>
      <c r="P21" s="36">
        <v>19.279999999999998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237.20000000000005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-234</v>
      </c>
      <c r="AA21" s="75">
        <f>STOA!J21</f>
        <v>1.56</v>
      </c>
      <c r="AB21" s="75">
        <f>-STOA!P21</f>
        <v>0</v>
      </c>
      <c r="AC21">
        <f t="shared" si="0"/>
        <v>8.8341084750683478</v>
      </c>
      <c r="AD21">
        <f t="shared" si="1"/>
        <v>532.69379782808937</v>
      </c>
      <c r="AE21">
        <f>'IDT-1'!F21</f>
        <v>0</v>
      </c>
      <c r="AF21" s="24"/>
      <c r="AG21">
        <f t="shared" si="2"/>
        <v>532.69379782808937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3.76125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472.0948254105117</v>
      </c>
      <c r="P22" s="36">
        <v>19.279999999999998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237.14000000000004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-226</v>
      </c>
      <c r="AA22" s="75">
        <f>STOA!J22</f>
        <v>1.56</v>
      </c>
      <c r="AB22" s="75">
        <f>-STOA!P22</f>
        <v>0</v>
      </c>
      <c r="AC22">
        <f t="shared" si="0"/>
        <v>8.804497285445235</v>
      </c>
      <c r="AD22">
        <f t="shared" si="1"/>
        <v>545.26603665771245</v>
      </c>
      <c r="AE22">
        <f>'IDT-1'!F22</f>
        <v>0</v>
      </c>
      <c r="AF22" s="24"/>
      <c r="AG22">
        <f t="shared" si="2"/>
        <v>545.26603665771245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3.76125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471.6675783193088</v>
      </c>
      <c r="P23" s="36">
        <v>19.279999999999998</v>
      </c>
      <c r="Q23" s="36">
        <v>7.71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236.88000000000002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-215</v>
      </c>
      <c r="AA23" s="75">
        <f>STOA!J23</f>
        <v>1.56</v>
      </c>
      <c r="AB23" s="75">
        <f>-STOA!P23</f>
        <v>0</v>
      </c>
      <c r="AC23">
        <f t="shared" si="0"/>
        <v>8.7055416749053514</v>
      </c>
      <c r="AD23">
        <f t="shared" si="1"/>
        <v>555.67774517704947</v>
      </c>
      <c r="AE23">
        <f>'IDT-1'!F23</f>
        <v>0</v>
      </c>
      <c r="AF23" s="24"/>
      <c r="AG23">
        <f t="shared" si="2"/>
        <v>555.67774517704947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3.76125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487.84656014071936</v>
      </c>
      <c r="P24" s="36">
        <v>19.279999999999998</v>
      </c>
      <c r="Q24" s="36">
        <v>7.71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236.44000000000003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-195</v>
      </c>
      <c r="AA24" s="75">
        <f>STOA!J24</f>
        <v>1.56</v>
      </c>
      <c r="AB24" s="75">
        <f>-STOA!P24</f>
        <v>0</v>
      </c>
      <c r="AC24">
        <f t="shared" si="0"/>
        <v>8.6683259677074194</v>
      </c>
      <c r="AD24">
        <f t="shared" si="1"/>
        <v>591.45394270565794</v>
      </c>
      <c r="AE24">
        <f>'IDT-1'!F24</f>
        <v>0</v>
      </c>
      <c r="AF24" s="24"/>
      <c r="AG24">
        <f t="shared" si="2"/>
        <v>591.45394270565794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3.76125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58.524458532646051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497.78963380616204</v>
      </c>
      <c r="P25" s="36">
        <v>19.279999999999998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236.26000000000005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-173</v>
      </c>
      <c r="AA25" s="75">
        <f>STOA!J25</f>
        <v>1.56</v>
      </c>
      <c r="AB25" s="75">
        <f>-STOA!P25</f>
        <v>0</v>
      </c>
      <c r="AC25">
        <f t="shared" si="0"/>
        <v>8.5639703165495789</v>
      </c>
      <c r="AD25">
        <f t="shared" si="1"/>
        <v>623.32137202225863</v>
      </c>
      <c r="AE25">
        <f>'IDT-1'!F25</f>
        <v>0</v>
      </c>
      <c r="AF25" s="24"/>
      <c r="AG25">
        <f t="shared" si="2"/>
        <v>623.32137202225863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3.76125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58.524458532646051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574.94147819087675</v>
      </c>
      <c r="P26" s="36">
        <v>19.279999999999998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235.58000000000004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-153</v>
      </c>
      <c r="AA26" s="75">
        <f>STOA!J26</f>
        <v>1.56</v>
      </c>
      <c r="AB26" s="75">
        <f>-STOA!P26</f>
        <v>0</v>
      </c>
      <c r="AC26">
        <f t="shared" si="0"/>
        <v>9.6298916956256342</v>
      </c>
      <c r="AD26">
        <f t="shared" si="1"/>
        <v>648.72729502789718</v>
      </c>
      <c r="AE26">
        <f>'IDT-1'!F26</f>
        <v>0</v>
      </c>
      <c r="AF26" s="24"/>
      <c r="AG26">
        <f t="shared" si="2"/>
        <v>648.72729502789718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-90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3.76125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56.57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678.44004172741347</v>
      </c>
      <c r="P27" s="36">
        <v>74.889999999999986</v>
      </c>
      <c r="Q27" s="36">
        <v>7.71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278.88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-374.01</v>
      </c>
      <c r="AA27" s="75">
        <f>STOA!J27</f>
        <v>1.66</v>
      </c>
      <c r="AB27" s="75">
        <f>-STOA!P27</f>
        <v>0</v>
      </c>
      <c r="AC27">
        <f t="shared" si="0"/>
        <v>12.763198860191597</v>
      </c>
      <c r="AD27">
        <f t="shared" si="1"/>
        <v>675.13809286722187</v>
      </c>
      <c r="AE27">
        <f>'IDT-1'!F27</f>
        <v>0</v>
      </c>
      <c r="AF27" s="24"/>
      <c r="AG27">
        <f t="shared" si="2"/>
        <v>675.13809286722187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3.76125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54.82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737.27875746352549</v>
      </c>
      <c r="P28" s="36">
        <v>19.28</v>
      </c>
      <c r="Q28" s="36">
        <v>7.71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336.34999999999997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-332.01</v>
      </c>
      <c r="AA28" s="75">
        <f>STOA!J28</f>
        <v>1.66</v>
      </c>
      <c r="AB28" s="75">
        <f>-STOA!P28</f>
        <v>0</v>
      </c>
      <c r="AC28">
        <f t="shared" si="0"/>
        <v>13.241425756925159</v>
      </c>
      <c r="AD28">
        <f t="shared" si="1"/>
        <v>735.60858170660026</v>
      </c>
      <c r="AE28">
        <f>'IDT-1'!F28</f>
        <v>0</v>
      </c>
      <c r="AF28" s="24"/>
      <c r="AG28">
        <f t="shared" si="2"/>
        <v>735.60858170660026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-80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3.76125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831.23826971224173</v>
      </c>
      <c r="P29" s="36">
        <v>74.889999999999986</v>
      </c>
      <c r="Q29" s="36">
        <v>26.67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406.07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-599</v>
      </c>
      <c r="AA29" s="75">
        <f>STOA!J29</f>
        <v>1.66</v>
      </c>
      <c r="AB29" s="75">
        <f>-STOA!P29</f>
        <v>0</v>
      </c>
      <c r="AC29">
        <f t="shared" si="0"/>
        <v>17.289825751786942</v>
      </c>
      <c r="AD29">
        <f t="shared" si="1"/>
        <v>757.60969396045471</v>
      </c>
      <c r="AE29">
        <f>'IDT-1'!F29</f>
        <v>0</v>
      </c>
      <c r="AF29" s="24"/>
      <c r="AG29">
        <f t="shared" si="2"/>
        <v>757.60969396045471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3.76125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860.634195119124</v>
      </c>
      <c r="P30" s="36">
        <v>74.889999999999986</v>
      </c>
      <c r="Q30" s="36">
        <v>26.67</v>
      </c>
      <c r="R30" s="38">
        <v>1.2572062084257207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405.53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-563</v>
      </c>
      <c r="AA30" s="75">
        <f>STOA!J30</f>
        <v>1.66</v>
      </c>
      <c r="AB30" s="75">
        <f>-STOA!P30</f>
        <v>0</v>
      </c>
      <c r="AC30">
        <f t="shared" si="0"/>
        <v>17.28017016788397</v>
      </c>
      <c r="AD30">
        <f t="shared" si="1"/>
        <v>818.73248115966567</v>
      </c>
      <c r="AE30">
        <f>'IDT-1'!F30</f>
        <v>0</v>
      </c>
      <c r="AF30" s="24"/>
      <c r="AG30">
        <f t="shared" si="2"/>
        <v>818.73248115966567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3.76125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882.22876570498681</v>
      </c>
      <c r="P31" s="36">
        <v>74.889999999999986</v>
      </c>
      <c r="Q31" s="36">
        <v>26.67</v>
      </c>
      <c r="R31" s="38">
        <v>3.1399999999999997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405.15397200000001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-509</v>
      </c>
      <c r="AA31" s="75">
        <f>STOA!J31</f>
        <v>1.66</v>
      </c>
      <c r="AB31" s="75">
        <f>-STOA!P31</f>
        <v>0</v>
      </c>
      <c r="AC31">
        <f t="shared" si="0"/>
        <v>17.059134664934881</v>
      </c>
      <c r="AD31">
        <f t="shared" si="1"/>
        <v>891.05485304005231</v>
      </c>
      <c r="AE31">
        <f>'IDT-1'!F31</f>
        <v>0</v>
      </c>
      <c r="AF31" s="24"/>
      <c r="AG31">
        <f t="shared" si="2"/>
        <v>891.05485304005231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3.76125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882.56776769399949</v>
      </c>
      <c r="P32" s="36">
        <v>74.89</v>
      </c>
      <c r="Q32" s="36">
        <v>26.673067632850245</v>
      </c>
      <c r="R32" s="38">
        <v>6.6072003388394753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406.34163799999999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-429</v>
      </c>
      <c r="AA32" s="75">
        <f>STOA!J32</f>
        <v>1.66</v>
      </c>
      <c r="AB32" s="75">
        <f>-STOA!P32</f>
        <v>0</v>
      </c>
      <c r="AC32">
        <f t="shared" si="0"/>
        <v>16.431816309013652</v>
      </c>
      <c r="AD32">
        <f t="shared" si="1"/>
        <v>977.67910735667544</v>
      </c>
      <c r="AE32">
        <f>'IDT-1'!F32</f>
        <v>0</v>
      </c>
      <c r="AF32" s="24"/>
      <c r="AG32">
        <f t="shared" si="2"/>
        <v>977.67910735667544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3.76125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866.54104074842189</v>
      </c>
      <c r="P33" s="36">
        <v>74.89</v>
      </c>
      <c r="Q33" s="36">
        <v>26.673067632850245</v>
      </c>
      <c r="R33" s="38">
        <v>10.17</v>
      </c>
      <c r="S33" s="38">
        <v>0</v>
      </c>
      <c r="T33" s="37">
        <f>SUMPRODUCT(LTA!J33:AN33,LTA!J$101:AN$101,LTA!J$105:AN$105)</f>
        <v>3.06</v>
      </c>
      <c r="U33" s="37">
        <f>SUMPRODUCT(LTA!J33:AN33,LTA!J$102:AN$102,LTA!J$105:AN$105)</f>
        <v>408.70929999999998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-309</v>
      </c>
      <c r="AA33" s="75">
        <f>STOA!J33</f>
        <v>1.66</v>
      </c>
      <c r="AB33" s="75">
        <f>-STOA!P33</f>
        <v>0</v>
      </c>
      <c r="AC33">
        <f t="shared" si="0"/>
        <v>15.09363802189119</v>
      </c>
      <c r="AD33">
        <f t="shared" si="1"/>
        <v>1120.9810203593811</v>
      </c>
      <c r="AE33">
        <f>'IDT-1'!F33</f>
        <v>0</v>
      </c>
      <c r="AF33" s="24"/>
      <c r="AG33">
        <f t="shared" si="2"/>
        <v>1120.9810203593811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3.76125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863.83890771469271</v>
      </c>
      <c r="P34" s="36">
        <v>74.89</v>
      </c>
      <c r="Q34" s="36">
        <v>26.673067632850245</v>
      </c>
      <c r="R34" s="38">
        <v>15.642587690271345</v>
      </c>
      <c r="S34" s="38">
        <v>0</v>
      </c>
      <c r="T34" s="37">
        <f>SUMPRODUCT(LTA!J34:AN34,LTA!J$101:AN$101,LTA!J$105:AN$105)</f>
        <v>5.3</v>
      </c>
      <c r="U34" s="37">
        <f>SUMPRODUCT(LTA!J34:AN34,LTA!J$102:AN$102,LTA!J$105:AN$105)</f>
        <v>412.32792000000001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-246</v>
      </c>
      <c r="AA34" s="75">
        <f>STOA!J34</f>
        <v>1.66</v>
      </c>
      <c r="AB34" s="75">
        <f>-STOA!P34</f>
        <v>0</v>
      </c>
      <c r="AC34">
        <f t="shared" si="0"/>
        <v>14.674795100962577</v>
      </c>
      <c r="AD34">
        <f t="shared" si="1"/>
        <v>1188.0289379368517</v>
      </c>
      <c r="AE34">
        <f>'IDT-1'!F34</f>
        <v>0</v>
      </c>
      <c r="AF34" s="24"/>
      <c r="AG34">
        <f t="shared" si="2"/>
        <v>1188.0289379368517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3.76125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848.96479289755939</v>
      </c>
      <c r="P35" s="36">
        <v>74.89</v>
      </c>
      <c r="Q35" s="36">
        <v>26.673067632850245</v>
      </c>
      <c r="R35" s="38">
        <v>19.2</v>
      </c>
      <c r="S35" s="38">
        <v>0</v>
      </c>
      <c r="T35" s="37">
        <f>SUMPRODUCT(LTA!J35:AN35,LTA!J$101:AN$101,LTA!J$105:AN$105)</f>
        <v>6.86</v>
      </c>
      <c r="U35" s="37">
        <f>SUMPRODUCT(LTA!J35:AN35,LTA!J$102:AN$102,LTA!J$105:AN$105)</f>
        <v>415.93982599999998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-157</v>
      </c>
      <c r="AA35" s="75">
        <f>STOA!J35</f>
        <v>1.66</v>
      </c>
      <c r="AB35" s="75">
        <f>-STOA!P35</f>
        <v>0</v>
      </c>
      <c r="AC35">
        <f t="shared" si="0"/>
        <v>13.784534195536359</v>
      </c>
      <c r="AD35">
        <f t="shared" si="1"/>
        <v>1281.7744023348735</v>
      </c>
      <c r="AE35">
        <f>'IDT-1'!F35</f>
        <v>0</v>
      </c>
      <c r="AF35" s="24"/>
      <c r="AG35">
        <f t="shared" si="2"/>
        <v>1281.7744023348735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3.76125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825.40454739055997</v>
      </c>
      <c r="P36" s="36">
        <v>74.89</v>
      </c>
      <c r="Q36" s="36">
        <v>26.673067632850245</v>
      </c>
      <c r="R36" s="38">
        <v>21.2</v>
      </c>
      <c r="S36" s="38">
        <v>0</v>
      </c>
      <c r="T36" s="37">
        <f>SUMPRODUCT(LTA!J36:AN36,LTA!J$101:AN$101,LTA!J$105:AN$105)</f>
        <v>10.06</v>
      </c>
      <c r="U36" s="37">
        <f>SUMPRODUCT(LTA!J36:AN36,LTA!J$102:AN$102,LTA!J$105:AN$105)</f>
        <v>420.88049599999999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-20</v>
      </c>
      <c r="AA36" s="75">
        <f>STOA!J36</f>
        <v>1.66</v>
      </c>
      <c r="AB36" s="75">
        <f>-STOA!P36</f>
        <v>0</v>
      </c>
      <c r="AC36">
        <f t="shared" si="0"/>
        <v>12.511261152967764</v>
      </c>
      <c r="AD36">
        <f t="shared" si="1"/>
        <v>1406.6280998704426</v>
      </c>
      <c r="AE36">
        <f>'IDT-1'!F36</f>
        <v>-80.153000000000006</v>
      </c>
      <c r="AF36" s="24"/>
      <c r="AG36">
        <f t="shared" si="2"/>
        <v>1326.4750998704426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3.76125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813.87120543957928</v>
      </c>
      <c r="P37" s="36">
        <v>74.89</v>
      </c>
      <c r="Q37" s="36">
        <v>26.673067632850245</v>
      </c>
      <c r="R37" s="38">
        <v>21.199999999999996</v>
      </c>
      <c r="S37" s="38">
        <v>0</v>
      </c>
      <c r="T37" s="37">
        <f>SUMPRODUCT(LTA!J37:AN37,LTA!J$101:AN$101,LTA!J$105:AN$105)</f>
        <v>12.629999999999999</v>
      </c>
      <c r="U37" s="37">
        <f>SUMPRODUCT(LTA!J37:AN37,LTA!J$102:AN$102,LTA!J$105:AN$105)</f>
        <v>421.89718999999997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1.66</v>
      </c>
      <c r="AB37" s="75">
        <f>-STOA!P37</f>
        <v>0</v>
      </c>
      <c r="AC37">
        <f t="shared" si="0"/>
        <v>12.317441944306189</v>
      </c>
      <c r="AD37">
        <f t="shared" si="1"/>
        <v>1413.8752711281234</v>
      </c>
      <c r="AE37">
        <f>'IDT-1'!F37</f>
        <v>-60.207999999999998</v>
      </c>
      <c r="AF37" s="24"/>
      <c r="AG37">
        <f t="shared" si="2"/>
        <v>1353.6672711281233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3.76125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799.87766579639856</v>
      </c>
      <c r="P38" s="36">
        <v>74.89</v>
      </c>
      <c r="Q38" s="36">
        <v>26.673067632850245</v>
      </c>
      <c r="R38" s="38">
        <v>21.199999999999996</v>
      </c>
      <c r="S38" s="38">
        <v>0</v>
      </c>
      <c r="T38" s="37">
        <f>SUMPRODUCT(LTA!J38:AN38,LTA!J$101:AN$101,LTA!J$105:AN$105)</f>
        <v>15.4</v>
      </c>
      <c r="U38" s="37">
        <f>SUMPRODUCT(LTA!J38:AN38,LTA!J$102:AN$102,LTA!J$105:AN$105)</f>
        <v>429.366758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1.66</v>
      </c>
      <c r="AB38" s="75">
        <f>-STOA!P38</f>
        <v>0</v>
      </c>
      <c r="AC38">
        <f t="shared" si="0"/>
        <v>12.285908582503472</v>
      </c>
      <c r="AD38">
        <f t="shared" si="1"/>
        <v>1410.1528328467455</v>
      </c>
      <c r="AE38">
        <f>'IDT-1'!F38</f>
        <v>-40.204000000000001</v>
      </c>
      <c r="AF38" s="24"/>
      <c r="AG38">
        <f t="shared" si="2"/>
        <v>1369.9488328467455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3.76125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788.12714517792153</v>
      </c>
      <c r="P39" s="36">
        <v>74.89</v>
      </c>
      <c r="Q39" s="36">
        <v>26.673067632850245</v>
      </c>
      <c r="R39" s="38">
        <v>21.199999999999996</v>
      </c>
      <c r="S39" s="38">
        <v>0</v>
      </c>
      <c r="T39" s="37">
        <f>SUMPRODUCT(LTA!J39:AN39,LTA!J$101:AN$101,LTA!J$105:AN$105)</f>
        <v>17.87</v>
      </c>
      <c r="U39" s="37">
        <f>SUMPRODUCT(LTA!J39:AN39,LTA!J$102:AN$102,LTA!J$105:AN$105)</f>
        <v>433.18276400000002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12.789791911826052</v>
      </c>
      <c r="AD39">
        <f t="shared" si="1"/>
        <v>1339.0844348989456</v>
      </c>
      <c r="AE39">
        <f>'IDT-1'!F39</f>
        <v>-10.586</v>
      </c>
      <c r="AF39" s="24"/>
      <c r="AG39">
        <f t="shared" si="2"/>
        <v>1328.4984348989456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-85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3.76125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777.55880173264165</v>
      </c>
      <c r="P40" s="36">
        <v>74.89</v>
      </c>
      <c r="Q40" s="36">
        <v>26.673067632850245</v>
      </c>
      <c r="R40" s="38">
        <v>21.199999999999996</v>
      </c>
      <c r="S40" s="38">
        <v>0</v>
      </c>
      <c r="T40" s="37">
        <f>SUMPRODUCT(LTA!J40:AN40,LTA!J$101:AN$101,LTA!J$105:AN$105)</f>
        <v>20.97</v>
      </c>
      <c r="U40" s="37">
        <f>SUMPRODUCT(LTA!J40:AN40,LTA!J$102:AN$102,LTA!J$105:AN$105)</f>
        <v>441.32342600000004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8.66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12.571692867314585</v>
      </c>
      <c r="AD40">
        <f t="shared" si="1"/>
        <v>1383.6348524981775</v>
      </c>
      <c r="AE40">
        <f>'IDT-1'!F40</f>
        <v>0</v>
      </c>
      <c r="AF40" s="24"/>
      <c r="AG40">
        <f t="shared" si="2"/>
        <v>1383.6348524981775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3.76125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772.85107535959764</v>
      </c>
      <c r="P41" s="36">
        <v>74.89</v>
      </c>
      <c r="Q41" s="36">
        <v>26.673067632850245</v>
      </c>
      <c r="R41" s="38">
        <v>21.199999999999996</v>
      </c>
      <c r="S41" s="38">
        <v>0</v>
      </c>
      <c r="T41" s="37">
        <f>SUMPRODUCT(LTA!J41:AN41,LTA!J$101:AN$101,LTA!J$105:AN$105)</f>
        <v>20.16</v>
      </c>
      <c r="U41" s="37">
        <f>SUMPRODUCT(LTA!J41:AN41,LTA!J$102:AN$102,LTA!J$105:AN$105)</f>
        <v>449.62189599999999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37.68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12.669395959283234</v>
      </c>
      <c r="AD41">
        <f t="shared" si="1"/>
        <v>1435.3378930331646</v>
      </c>
      <c r="AE41">
        <f>'IDT-1'!F41</f>
        <v>0</v>
      </c>
      <c r="AF41" s="24"/>
      <c r="AG41">
        <f t="shared" si="2"/>
        <v>1435.3378930331646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3.76125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772.85107535959764</v>
      </c>
      <c r="P42" s="36">
        <v>74.89</v>
      </c>
      <c r="Q42" s="36">
        <v>26.673067632850245</v>
      </c>
      <c r="R42" s="38">
        <v>22.699999999999996</v>
      </c>
      <c r="S42" s="38">
        <v>0</v>
      </c>
      <c r="T42" s="37">
        <f>SUMPRODUCT(LTA!J42:AN42,LTA!J$101:AN$101,LTA!J$105:AN$105)</f>
        <v>22.55</v>
      </c>
      <c r="U42" s="37">
        <f>SUMPRODUCT(LTA!J42:AN42,LTA!J$102:AN$102,LTA!J$105:AN$105)</f>
        <v>457.67502400000001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74.489999999999995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13.078922234483233</v>
      </c>
      <c r="AD42">
        <f t="shared" si="1"/>
        <v>1483.6814947579644</v>
      </c>
      <c r="AE42">
        <f>'IDT-1'!F42</f>
        <v>0</v>
      </c>
      <c r="AF42" s="24"/>
      <c r="AG42">
        <f t="shared" si="2"/>
        <v>1483.6814947579644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3.76125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765.86611740629507</v>
      </c>
      <c r="P43" s="36">
        <v>74.89</v>
      </c>
      <c r="Q43" s="36">
        <v>26.673067632850245</v>
      </c>
      <c r="R43" s="38">
        <v>22.699999999999996</v>
      </c>
      <c r="S43" s="38">
        <v>0</v>
      </c>
      <c r="T43" s="37">
        <f>SUMPRODUCT(LTA!J43:AN43,LTA!J$101:AN$101,LTA!J$105:AN$105)</f>
        <v>25.509999999999998</v>
      </c>
      <c r="U43" s="37">
        <f>SUMPRODUCT(LTA!J43:AN43,LTA!J$102:AN$102,LTA!J$105:AN$105)</f>
        <v>465.04472800000002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95.12</v>
      </c>
      <c r="Z43" s="34">
        <f>IEX!P43</f>
        <v>0</v>
      </c>
      <c r="AA43" s="75">
        <f>STOA!J43</f>
        <v>1.56</v>
      </c>
      <c r="AB43" s="75">
        <f>-STOA!P43</f>
        <v>0</v>
      </c>
      <c r="AC43">
        <f t="shared" si="0"/>
        <v>13.195598524026602</v>
      </c>
      <c r="AD43">
        <f t="shared" si="1"/>
        <v>1517.5395645151189</v>
      </c>
      <c r="AE43">
        <f>'IDT-1'!F43</f>
        <v>0</v>
      </c>
      <c r="AF43" s="24"/>
      <c r="AG43">
        <f t="shared" si="2"/>
        <v>1517.5395645151189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3.76125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765.91630916889528</v>
      </c>
      <c r="P44" s="36">
        <v>74.89</v>
      </c>
      <c r="Q44" s="36">
        <v>26.673067632850245</v>
      </c>
      <c r="R44" s="38">
        <v>22.699999999999996</v>
      </c>
      <c r="S44" s="38">
        <v>0</v>
      </c>
      <c r="T44" s="37">
        <f>SUMPRODUCT(LTA!J44:AN44,LTA!J$101:AN$101,LTA!J$105:AN$105)</f>
        <v>28.240000000000002</v>
      </c>
      <c r="U44" s="37">
        <f>SUMPRODUCT(LTA!J44:AN44,LTA!J$102:AN$102,LTA!J$105:AN$105)</f>
        <v>472.44182999999998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125.58</v>
      </c>
      <c r="Z44" s="34">
        <f>IEX!P44</f>
        <v>0</v>
      </c>
      <c r="AA44" s="75">
        <f>STOA!J44</f>
        <v>1.56</v>
      </c>
      <c r="AB44" s="75">
        <f>-STOA!P44</f>
        <v>0</v>
      </c>
      <c r="AC44">
        <f t="shared" si="0"/>
        <v>13.536951791632443</v>
      </c>
      <c r="AD44">
        <f t="shared" si="1"/>
        <v>1557.8355050101131</v>
      </c>
      <c r="AE44">
        <f>'IDT-1'!F44</f>
        <v>0</v>
      </c>
      <c r="AF44" s="24"/>
      <c r="AG44">
        <f t="shared" si="2"/>
        <v>1557.8355050101131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3.76125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761.63041899780342</v>
      </c>
      <c r="P45" s="36">
        <v>74.89</v>
      </c>
      <c r="Q45" s="36">
        <v>26.673067632850245</v>
      </c>
      <c r="R45" s="38">
        <v>22.699999999999996</v>
      </c>
      <c r="S45" s="38">
        <v>0</v>
      </c>
      <c r="T45" s="37">
        <f>SUMPRODUCT(LTA!J45:AN45,LTA!J$101:AN$101,LTA!J$105:AN$105)</f>
        <v>28.52</v>
      </c>
      <c r="U45" s="37">
        <f>SUMPRODUCT(LTA!J45:AN45,LTA!J$102:AN$102,LTA!J$105:AN$105)</f>
        <v>453.528458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163.88</v>
      </c>
      <c r="Z45" s="34">
        <f>IEX!P45</f>
        <v>0</v>
      </c>
      <c r="AA45" s="75">
        <f>STOA!J45</f>
        <v>1.56</v>
      </c>
      <c r="AB45" s="75">
        <f>-STOA!P45</f>
        <v>0</v>
      </c>
      <c r="AC45">
        <f t="shared" si="0"/>
        <v>13.750861566644161</v>
      </c>
      <c r="AD45">
        <f t="shared" si="1"/>
        <v>1563.0023330640095</v>
      </c>
      <c r="AE45">
        <f>'IDT-1'!F45</f>
        <v>0</v>
      </c>
      <c r="AF45" s="24"/>
      <c r="AG45">
        <f t="shared" si="2"/>
        <v>1563.0023330640095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3.46035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761.63041899780342</v>
      </c>
      <c r="P46" s="36">
        <v>74.89</v>
      </c>
      <c r="Q46" s="36">
        <v>26.673067632850245</v>
      </c>
      <c r="R46" s="38">
        <v>22.699999999999996</v>
      </c>
      <c r="S46" s="38">
        <v>0</v>
      </c>
      <c r="T46" s="37">
        <f>SUMPRODUCT(LTA!J46:AN46,LTA!J$101:AN$101,LTA!J$105:AN$105)</f>
        <v>31.75</v>
      </c>
      <c r="U46" s="37">
        <f>SUMPRODUCT(LTA!J46:AN46,LTA!J$102:AN$102,LTA!J$105:AN$105)</f>
        <v>459.20844199999999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159.06</v>
      </c>
      <c r="Z46" s="34">
        <f>IEX!P46</f>
        <v>0</v>
      </c>
      <c r="AA46" s="75">
        <f>STOA!J46</f>
        <v>1.56</v>
      </c>
      <c r="AB46" s="75">
        <f>-STOA!P46</f>
        <v>0</v>
      </c>
      <c r="AC46">
        <f t="shared" si="0"/>
        <v>13.782689872244161</v>
      </c>
      <c r="AD46">
        <f t="shared" si="1"/>
        <v>1566.7595887584093</v>
      </c>
      <c r="AE46">
        <f>'IDT-1'!F46</f>
        <v>0</v>
      </c>
      <c r="AF46" s="24"/>
      <c r="AG46">
        <f t="shared" si="2"/>
        <v>1566.7595887584093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3.46035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53.46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739.0278575274167</v>
      </c>
      <c r="P47" s="36">
        <v>74.89</v>
      </c>
      <c r="Q47" s="36">
        <v>26.673067632850245</v>
      </c>
      <c r="R47" s="38">
        <v>22.7</v>
      </c>
      <c r="S47" s="38">
        <v>0</v>
      </c>
      <c r="T47" s="37">
        <f>SUMPRODUCT(LTA!J47:AN47,LTA!J$101:AN$101,LTA!J$105:AN$105)</f>
        <v>35.299999999999997</v>
      </c>
      <c r="U47" s="37">
        <f>SUMPRODUCT(LTA!J47:AN47,LTA!J$102:AN$102,LTA!J$105:AN$105)</f>
        <v>464.42157800000001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144.6</v>
      </c>
      <c r="Z47" s="34">
        <f>IEX!P47</f>
        <v>0</v>
      </c>
      <c r="AA47" s="75">
        <f>STOA!J47</f>
        <v>1.66</v>
      </c>
      <c r="AB47" s="75">
        <f>-STOA!P47</f>
        <v>0</v>
      </c>
      <c r="AC47">
        <f t="shared" si="0"/>
        <v>13.795763966546241</v>
      </c>
      <c r="AD47">
        <f t="shared" si="1"/>
        <v>1628.5570891937207</v>
      </c>
      <c r="AE47">
        <f>'IDT-1'!F47</f>
        <v>0</v>
      </c>
      <c r="AF47" s="24"/>
      <c r="AG47">
        <f t="shared" si="2"/>
        <v>1628.5570891937207</v>
      </c>
      <c r="AI47" s="34">
        <f>PXIL!J47</f>
        <v>0</v>
      </c>
      <c r="AJ47" s="34">
        <f>PXIL!P47</f>
        <v>0</v>
      </c>
      <c r="AK47" s="34">
        <f>RTM_IEX!J47</f>
        <v>76.16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3.46035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53.46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702.70469685433568</v>
      </c>
      <c r="P48" s="36">
        <v>74.89</v>
      </c>
      <c r="Q48" s="36">
        <v>26.673067632850245</v>
      </c>
      <c r="R48" s="38">
        <v>22.7</v>
      </c>
      <c r="S48" s="38">
        <v>0</v>
      </c>
      <c r="T48" s="37">
        <f>SUMPRODUCT(LTA!J48:AN48,LTA!J$101:AN$101,LTA!J$105:AN$105)</f>
        <v>39.07</v>
      </c>
      <c r="U48" s="37">
        <f>SUMPRODUCT(LTA!J48:AN48,LTA!J$102:AN$102,LTA!J$105:AN$105)</f>
        <v>468.96361999999999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125.32</v>
      </c>
      <c r="Z48" s="34">
        <f>IEX!P48</f>
        <v>0</v>
      </c>
      <c r="AA48" s="75">
        <f>STOA!J48</f>
        <v>1.66</v>
      </c>
      <c r="AB48" s="75">
        <f>-STOA!P48</f>
        <v>0</v>
      </c>
      <c r="AC48">
        <f t="shared" si="0"/>
        <v>13.73048656969236</v>
      </c>
      <c r="AD48">
        <f t="shared" si="1"/>
        <v>1620.8512479174935</v>
      </c>
      <c r="AE48">
        <f>'IDT-1'!F48</f>
        <v>0</v>
      </c>
      <c r="AF48" s="24"/>
      <c r="AG48">
        <f t="shared" si="2"/>
        <v>1620.8512479174935</v>
      </c>
      <c r="AI48" s="34">
        <f>PXIL!J48</f>
        <v>0</v>
      </c>
      <c r="AJ48" s="34">
        <f>PXIL!P48</f>
        <v>0</v>
      </c>
      <c r="AK48" s="34">
        <f>RTM_IEX!J48</f>
        <v>115.68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3.46035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751.64188619244396</v>
      </c>
      <c r="P49" s="36">
        <v>74.89</v>
      </c>
      <c r="Q49" s="36">
        <v>26.673067632850245</v>
      </c>
      <c r="R49" s="38">
        <v>23.699999999999996</v>
      </c>
      <c r="S49" s="38">
        <v>0</v>
      </c>
      <c r="T49" s="37">
        <f>SUMPRODUCT(LTA!J49:AN49,LTA!J$101:AN$101,LTA!J$105:AN$105)</f>
        <v>39.99</v>
      </c>
      <c r="U49" s="37">
        <f>SUMPRODUCT(LTA!J49:AN49,LTA!J$102:AN$102,LTA!J$105:AN$105)</f>
        <v>476.98607399999997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98.33</v>
      </c>
      <c r="Z49" s="34">
        <f>IEX!P49</f>
        <v>0</v>
      </c>
      <c r="AA49" s="75">
        <f>STOA!J49</f>
        <v>1.66</v>
      </c>
      <c r="AB49" s="75">
        <f>-STOA!P49</f>
        <v>0</v>
      </c>
      <c r="AC49">
        <f t="shared" si="0"/>
        <v>13.745351573732471</v>
      </c>
      <c r="AD49">
        <f t="shared" si="1"/>
        <v>1622.6060262515618</v>
      </c>
      <c r="AE49">
        <f>'IDT-1'!F49</f>
        <v>0</v>
      </c>
      <c r="AF49" s="24"/>
      <c r="AG49">
        <f t="shared" si="2"/>
        <v>1622.6060262515618</v>
      </c>
      <c r="AI49" s="34">
        <f>PXIL!J49</f>
        <v>0</v>
      </c>
      <c r="AJ49" s="34">
        <f>PXIL!P49</f>
        <v>0</v>
      </c>
      <c r="AK49" s="34">
        <f>RTM_IEX!J49</f>
        <v>69.41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3.46035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761.21577693535016</v>
      </c>
      <c r="P50" s="36">
        <v>74.89</v>
      </c>
      <c r="Q50" s="36">
        <v>26.673067632850245</v>
      </c>
      <c r="R50" s="38">
        <v>23.699999999999996</v>
      </c>
      <c r="S50" s="38">
        <v>0</v>
      </c>
      <c r="T50" s="37">
        <f>SUMPRODUCT(LTA!J50:AN50,LTA!J$101:AN$101,LTA!J$105:AN$105)</f>
        <v>44.22</v>
      </c>
      <c r="U50" s="37">
        <f>SUMPRODUCT(LTA!J50:AN50,LTA!J$102:AN$102,LTA!J$105:AN$105)</f>
        <v>481.02893999999998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80.98</v>
      </c>
      <c r="Z50" s="34">
        <f>IEX!P50</f>
        <v>0</v>
      </c>
      <c r="AA50" s="75">
        <f>STOA!J50</f>
        <v>1.66</v>
      </c>
      <c r="AB50" s="75">
        <f>-STOA!P50</f>
        <v>0</v>
      </c>
      <c r="AC50">
        <f t="shared" si="0"/>
        <v>13.733312330372883</v>
      </c>
      <c r="AD50">
        <f t="shared" si="1"/>
        <v>1621.1848222378276</v>
      </c>
      <c r="AE50">
        <f>'IDT-1'!F50</f>
        <v>0</v>
      </c>
      <c r="AF50" s="24"/>
      <c r="AG50">
        <f t="shared" si="2"/>
        <v>1621.1848222378276</v>
      </c>
      <c r="AI50" s="34">
        <f>PXIL!J50</f>
        <v>0</v>
      </c>
      <c r="AJ50" s="34">
        <f>PXIL!P50</f>
        <v>0</v>
      </c>
      <c r="AK50" s="34">
        <f>RTM_IEX!J50</f>
        <v>67.48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3.46035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761.21599176094094</v>
      </c>
      <c r="P51" s="36">
        <v>74.89</v>
      </c>
      <c r="Q51" s="36">
        <v>26.673067632850245</v>
      </c>
      <c r="R51" s="38">
        <v>23.699999999999996</v>
      </c>
      <c r="S51" s="38">
        <v>0</v>
      </c>
      <c r="T51" s="37">
        <f>SUMPRODUCT(LTA!J51:AN51,LTA!J$101:AN$101,LTA!J$105:AN$105)</f>
        <v>47.9</v>
      </c>
      <c r="U51" s="37">
        <f>SUMPRODUCT(LTA!J51:AN51,LTA!J$102:AN$102,LTA!J$105:AN$105)</f>
        <v>485.61344800000001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71.34</v>
      </c>
      <c r="Z51" s="34">
        <f>IEX!P51</f>
        <v>0</v>
      </c>
      <c r="AA51" s="75">
        <f>STOA!J51</f>
        <v>1.66</v>
      </c>
      <c r="AB51" s="75">
        <f>-STOA!P51</f>
        <v>0</v>
      </c>
      <c r="AC51">
        <f t="shared" si="0"/>
        <v>13.154928002107845</v>
      </c>
      <c r="AD51">
        <f t="shared" si="1"/>
        <v>1552.9079293916832</v>
      </c>
      <c r="AE51">
        <f>'IDT-1'!F51</f>
        <v>0</v>
      </c>
      <c r="AF51" s="24"/>
      <c r="AG51">
        <f t="shared" si="2"/>
        <v>1552.9079293916832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3.46035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761.21599144594518</v>
      </c>
      <c r="P52" s="36">
        <v>74.89</v>
      </c>
      <c r="Q52" s="36">
        <v>26.673067632850245</v>
      </c>
      <c r="R52" s="38">
        <v>23.699999999999996</v>
      </c>
      <c r="S52" s="38">
        <v>0</v>
      </c>
      <c r="T52" s="37">
        <f>SUMPRODUCT(LTA!J52:AN52,LTA!J$101:AN$101,LTA!J$105:AN$105)</f>
        <v>53.28</v>
      </c>
      <c r="U52" s="37">
        <f>SUMPRODUCT(LTA!J52:AN52,LTA!J$102:AN$102,LTA!J$105:AN$105)</f>
        <v>489.67069800000002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48.2</v>
      </c>
      <c r="Z52" s="34">
        <f>IEX!P52</f>
        <v>0</v>
      </c>
      <c r="AA52" s="75">
        <f>STOA!J52</f>
        <v>1.66</v>
      </c>
      <c r="AB52" s="75">
        <f>-STOA!P52</f>
        <v>0</v>
      </c>
      <c r="AC52">
        <f t="shared" si="0"/>
        <v>13.03982489946188</v>
      </c>
      <c r="AD52">
        <f t="shared" si="1"/>
        <v>1539.3202821793336</v>
      </c>
      <c r="AE52">
        <f>'IDT-1'!F52</f>
        <v>0</v>
      </c>
      <c r="AF52" s="24"/>
      <c r="AG52">
        <f t="shared" si="2"/>
        <v>1539.3202821793336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3.46035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761.21588752186415</v>
      </c>
      <c r="P53" s="36">
        <v>74.89</v>
      </c>
      <c r="Q53" s="36">
        <v>26.673067632850245</v>
      </c>
      <c r="R53" s="38">
        <v>23.699999999999996</v>
      </c>
      <c r="S53" s="38">
        <v>0</v>
      </c>
      <c r="T53" s="37">
        <f>SUMPRODUCT(LTA!J53:AN53,LTA!J$101:AN$101,LTA!J$105:AN$105)</f>
        <v>46.8</v>
      </c>
      <c r="U53" s="37">
        <f>SUMPRODUCT(LTA!J53:AN53,LTA!J$102:AN$102,LTA!J$105:AN$105)</f>
        <v>492.70945799999998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33.74</v>
      </c>
      <c r="Z53" s="34">
        <f>IEX!P53</f>
        <v>0</v>
      </c>
      <c r="AA53" s="75">
        <f>STOA!J53</f>
        <v>1.66</v>
      </c>
      <c r="AB53" s="75">
        <f>-STOA!P53</f>
        <v>0</v>
      </c>
      <c r="AC53">
        <f t="shared" si="0"/>
        <v>13.148593610499601</v>
      </c>
      <c r="AD53">
        <f t="shared" si="1"/>
        <v>1552.1601695442148</v>
      </c>
      <c r="AE53">
        <f>'IDT-1'!F53</f>
        <v>0</v>
      </c>
      <c r="AF53" s="24"/>
      <c r="AG53">
        <f t="shared" si="2"/>
        <v>1552.1601695442148</v>
      </c>
      <c r="AI53" s="34">
        <f>PXIL!J53</f>
        <v>0</v>
      </c>
      <c r="AJ53" s="34">
        <f>PXIL!P53</f>
        <v>0</v>
      </c>
      <c r="AK53" s="34">
        <f>RTM_IEX!J53</f>
        <v>30.85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3.46035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761.21588752186415</v>
      </c>
      <c r="P54" s="36">
        <v>74.89</v>
      </c>
      <c r="Q54" s="36">
        <v>26.673067632850245</v>
      </c>
      <c r="R54" s="38">
        <v>23.699999999999996</v>
      </c>
      <c r="S54" s="38">
        <v>0</v>
      </c>
      <c r="T54" s="37">
        <f>SUMPRODUCT(LTA!J54:AN54,LTA!J$101:AN$101,LTA!J$105:AN$105)</f>
        <v>50.8</v>
      </c>
      <c r="U54" s="37">
        <f>SUMPRODUCT(LTA!J54:AN54,LTA!J$102:AN$102,LTA!J$105:AN$105)</f>
        <v>494.85041200000001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1.66</v>
      </c>
      <c r="AB54" s="75">
        <f>-STOA!P54</f>
        <v>0</v>
      </c>
      <c r="AC54">
        <f t="shared" si="0"/>
        <v>12.779085624099601</v>
      </c>
      <c r="AD54">
        <f t="shared" si="1"/>
        <v>1508.5406315306147</v>
      </c>
      <c r="AE54">
        <f>'IDT-1'!F54</f>
        <v>0</v>
      </c>
      <c r="AF54" s="24"/>
      <c r="AG54">
        <f t="shared" si="2"/>
        <v>1508.5406315306147</v>
      </c>
      <c r="AI54" s="34">
        <f>PXIL!J54</f>
        <v>0</v>
      </c>
      <c r="AJ54" s="34">
        <f>PXIL!P54</f>
        <v>0</v>
      </c>
      <c r="AK54" s="34">
        <f>RTM_IEX!J54</f>
        <v>14.46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3.46035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56.58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656.98197787907964</v>
      </c>
      <c r="P55" s="36">
        <v>74.89</v>
      </c>
      <c r="Q55" s="36">
        <v>26.676510137344668</v>
      </c>
      <c r="R55" s="38">
        <v>23.699999999999996</v>
      </c>
      <c r="S55" s="38">
        <v>0</v>
      </c>
      <c r="T55" s="37">
        <f>SUMPRODUCT(LTA!J55:AN55,LTA!J$101:AN$101,LTA!J$105:AN$105)</f>
        <v>46.8</v>
      </c>
      <c r="U55" s="37">
        <f>SUMPRODUCT(LTA!J55:AN55,LTA!J$102:AN$102,LTA!J$105:AN$105)</f>
        <v>496.31739600000003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1.66</v>
      </c>
      <c r="AB55" s="75">
        <f>-STOA!P55</f>
        <v>0</v>
      </c>
      <c r="AC55">
        <f t="shared" si="0"/>
        <v>11.772820365737962</v>
      </c>
      <c r="AD55">
        <f t="shared" si="1"/>
        <v>1389.7534136506863</v>
      </c>
      <c r="AE55">
        <f>'IDT-1'!F55</f>
        <v>0</v>
      </c>
      <c r="AF55" s="24"/>
      <c r="AG55">
        <f t="shared" si="2"/>
        <v>1389.7534136506863</v>
      </c>
      <c r="AI55" s="34">
        <f>PXIL!J55</f>
        <v>0</v>
      </c>
      <c r="AJ55" s="34">
        <f>PXIL!P55</f>
        <v>0</v>
      </c>
      <c r="AK55" s="34">
        <f>RTM_IEX!J55</f>
        <v>14.46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3.46035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56.58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599.23582248978221</v>
      </c>
      <c r="P56" s="36">
        <v>74.89</v>
      </c>
      <c r="Q56" s="36">
        <v>26.676510137344668</v>
      </c>
      <c r="R56" s="38">
        <v>23.699999999999996</v>
      </c>
      <c r="S56" s="38">
        <v>0</v>
      </c>
      <c r="T56" s="37">
        <f>SUMPRODUCT(LTA!J56:AN56,LTA!J$101:AN$101,LTA!J$105:AN$105)</f>
        <v>50.8</v>
      </c>
      <c r="U56" s="37">
        <f>SUMPRODUCT(LTA!J56:AN56,LTA!J$102:AN$102,LTA!J$105:AN$105)</f>
        <v>495.78808400000003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1.66</v>
      </c>
      <c r="AB56" s="75">
        <f>-STOA!P56</f>
        <v>0</v>
      </c>
      <c r="AC56">
        <f t="shared" si="0"/>
        <v>11.357394439667864</v>
      </c>
      <c r="AD56">
        <f t="shared" si="1"/>
        <v>1340.7133721874591</v>
      </c>
      <c r="AE56">
        <f>'IDT-1'!F56</f>
        <v>0</v>
      </c>
      <c r="AF56" s="24"/>
      <c r="AG56">
        <f t="shared" si="2"/>
        <v>1340.7133721874591</v>
      </c>
      <c r="AI56" s="34">
        <f>PXIL!J56</f>
        <v>0</v>
      </c>
      <c r="AJ56" s="34">
        <f>PXIL!P56</f>
        <v>0</v>
      </c>
      <c r="AK56" s="34">
        <f>RTM_IEX!J56</f>
        <v>19.28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3.46035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56.58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629.07258792174378</v>
      </c>
      <c r="P57" s="36">
        <v>74.89</v>
      </c>
      <c r="Q57" s="36">
        <v>26.676510137344668</v>
      </c>
      <c r="R57" s="38">
        <v>23.699999999999996</v>
      </c>
      <c r="S57" s="38">
        <v>0</v>
      </c>
      <c r="T57" s="37">
        <f>SUMPRODUCT(LTA!J57:AN57,LTA!J$101:AN$101,LTA!J$105:AN$105)</f>
        <v>43.55</v>
      </c>
      <c r="U57" s="37">
        <f>SUMPRODUCT(LTA!J57:AN57,LTA!J$102:AN$102,LTA!J$105:AN$105)</f>
        <v>511.51571200000001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1.66</v>
      </c>
      <c r="AB57" s="75">
        <f>-STOA!P57</f>
        <v>0</v>
      </c>
      <c r="AC57">
        <f t="shared" si="0"/>
        <v>11.638747344496341</v>
      </c>
      <c r="AD57">
        <f t="shared" si="1"/>
        <v>1373.9264127145921</v>
      </c>
      <c r="AE57">
        <f>'IDT-1'!F57</f>
        <v>0</v>
      </c>
      <c r="AF57" s="24"/>
      <c r="AG57">
        <f t="shared" si="2"/>
        <v>1373.9264127145921</v>
      </c>
      <c r="AI57" s="34">
        <f>PXIL!J57</f>
        <v>0</v>
      </c>
      <c r="AJ57" s="34">
        <f>PXIL!P57</f>
        <v>0</v>
      </c>
      <c r="AK57" s="34">
        <f>RTM_IEX!J57</f>
        <v>14.46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3.46035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56.58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648.35262951574157</v>
      </c>
      <c r="P58" s="36">
        <v>74.89</v>
      </c>
      <c r="Q58" s="36">
        <v>26.676510137344668</v>
      </c>
      <c r="R58" s="38">
        <v>23.699999999999996</v>
      </c>
      <c r="S58" s="38">
        <v>0</v>
      </c>
      <c r="T58" s="37">
        <f>SUMPRODUCT(LTA!J58:AN58,LTA!J$101:AN$101,LTA!J$105:AN$105)</f>
        <v>47.93</v>
      </c>
      <c r="U58" s="37">
        <f>SUMPRODUCT(LTA!J58:AN58,LTA!J$102:AN$102,LTA!J$105:AN$105)</f>
        <v>508.97805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1.66</v>
      </c>
      <c r="AB58" s="75">
        <f>-STOA!P58</f>
        <v>0</v>
      </c>
      <c r="AC58">
        <f t="shared" si="0"/>
        <v>11.775687333085925</v>
      </c>
      <c r="AD58">
        <f t="shared" si="1"/>
        <v>1390.0918523200005</v>
      </c>
      <c r="AE58">
        <f>'IDT-1'!F58</f>
        <v>0</v>
      </c>
      <c r="AF58" s="24"/>
      <c r="AG58">
        <f t="shared" si="2"/>
        <v>1390.0918523200005</v>
      </c>
      <c r="AI58" s="34">
        <f>PXIL!J58</f>
        <v>0</v>
      </c>
      <c r="AJ58" s="34">
        <f>PXIL!P58</f>
        <v>0</v>
      </c>
      <c r="AK58" s="34">
        <f>RTM_IEX!J58</f>
        <v>9.64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3.46035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56.58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658.3262337165537</v>
      </c>
      <c r="P59" s="36">
        <v>74.89</v>
      </c>
      <c r="Q59" s="36">
        <v>26.676510137344668</v>
      </c>
      <c r="R59" s="38">
        <v>23.699999999999996</v>
      </c>
      <c r="S59" s="38">
        <v>0</v>
      </c>
      <c r="T59" s="37">
        <f>SUMPRODUCT(LTA!J59:AN59,LTA!J$101:AN$101,LTA!J$105:AN$105)</f>
        <v>44.32</v>
      </c>
      <c r="U59" s="37">
        <f>SUMPRODUCT(LTA!J59:AN59,LTA!J$102:AN$102,LTA!J$105:AN$105)</f>
        <v>502.025732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11.832935818495859</v>
      </c>
      <c r="AD59">
        <f t="shared" si="1"/>
        <v>1362.7058900354025</v>
      </c>
      <c r="AE59">
        <f>'IDT-1'!F59</f>
        <v>0</v>
      </c>
      <c r="AF59" s="24"/>
      <c r="AG59">
        <f t="shared" si="2"/>
        <v>1362.7058900354025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-17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3.46035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56.58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662.28397108865363</v>
      </c>
      <c r="P60" s="36">
        <v>74.89</v>
      </c>
      <c r="Q60" s="36">
        <v>26.676510137344668</v>
      </c>
      <c r="R60" s="38">
        <v>23.699999999999996</v>
      </c>
      <c r="S60" s="38">
        <v>0</v>
      </c>
      <c r="T60" s="37">
        <f>SUMPRODUCT(LTA!J60:AN60,LTA!J$101:AN$101,LTA!J$105:AN$105)</f>
        <v>48.89</v>
      </c>
      <c r="U60" s="37">
        <f>SUMPRODUCT(LTA!J60:AN60,LTA!J$102:AN$102,LTA!J$105:AN$105)</f>
        <v>497.69492400000007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11.978315075645057</v>
      </c>
      <c r="AD60">
        <f t="shared" si="1"/>
        <v>1353.7574401503532</v>
      </c>
      <c r="AE60">
        <f>'IDT-1'!F60</f>
        <v>0</v>
      </c>
      <c r="AF60" s="24"/>
      <c r="AG60">
        <f t="shared" si="2"/>
        <v>1353.7574401503532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3.46035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56.58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654.35315216802178</v>
      </c>
      <c r="P61" s="36">
        <v>74.89</v>
      </c>
      <c r="Q61" s="36">
        <v>26.676510137344668</v>
      </c>
      <c r="R61" s="38">
        <v>23.699999999999996</v>
      </c>
      <c r="S61" s="38">
        <v>0</v>
      </c>
      <c r="T61" s="37">
        <f>SUMPRODUCT(LTA!J61:AN61,LTA!J$101:AN$101,LTA!J$105:AN$105)</f>
        <v>45.46</v>
      </c>
      <c r="U61" s="37">
        <f>SUMPRODUCT(LTA!J61:AN61,LTA!J$102:AN$102,LTA!J$105:AN$105)</f>
        <v>493.17877600000008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12.014371708009531</v>
      </c>
      <c r="AD61">
        <f t="shared" si="1"/>
        <v>1317.8444165973569</v>
      </c>
      <c r="AE61">
        <f>'IDT-1'!F61</f>
        <v>0</v>
      </c>
      <c r="AF61" s="24"/>
      <c r="AG61">
        <f t="shared" si="2"/>
        <v>1317.8444165973569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3.46035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56.58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654.02664536802183</v>
      </c>
      <c r="P62" s="36">
        <v>74.89</v>
      </c>
      <c r="Q62" s="36">
        <v>26.676510137344668</v>
      </c>
      <c r="R62" s="38">
        <v>23.699999999999996</v>
      </c>
      <c r="S62" s="38">
        <v>0</v>
      </c>
      <c r="T62" s="37">
        <f>SUMPRODUCT(LTA!J62:AN62,LTA!J$101:AN$101,LTA!J$105:AN$105)</f>
        <v>49.46</v>
      </c>
      <c r="U62" s="37">
        <f>SUMPRODUCT(LTA!J62:AN62,LTA!J$102:AN$102,LTA!J$105:AN$105)</f>
        <v>487.25139800000005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12.156391072462423</v>
      </c>
      <c r="AD62">
        <f t="shared" si="1"/>
        <v>1296.4485124329042</v>
      </c>
      <c r="AE62">
        <f>'IDT-1'!F62</f>
        <v>0</v>
      </c>
      <c r="AF62" s="24"/>
      <c r="AG62">
        <f t="shared" si="2"/>
        <v>1296.4485124329042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-69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3.46035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56.58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658.40576749210311</v>
      </c>
      <c r="P63" s="36">
        <v>74.89</v>
      </c>
      <c r="Q63" s="36">
        <v>26.673067632850245</v>
      </c>
      <c r="R63" s="38">
        <v>23.699999999999996</v>
      </c>
      <c r="S63" s="38">
        <v>0</v>
      </c>
      <c r="T63" s="37">
        <f>SUMPRODUCT(LTA!J63:AN63,LTA!J$101:AN$101,LTA!J$105:AN$105)</f>
        <v>50.269999999999996</v>
      </c>
      <c r="U63" s="37">
        <f>SUMPRODUCT(LTA!J63:AN63,LTA!J$102:AN$102,LTA!J$105:AN$105)</f>
        <v>493.33262800000006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1.56</v>
      </c>
      <c r="AB63" s="75">
        <f>-STOA!P63</f>
        <v>0</v>
      </c>
      <c r="AC63">
        <f t="shared" si="0"/>
        <v>12.657648684061629</v>
      </c>
      <c r="AD63">
        <f t="shared" si="1"/>
        <v>1259.2141644408919</v>
      </c>
      <c r="AE63">
        <f>'IDT-1'!F63</f>
        <v>0</v>
      </c>
      <c r="AF63" s="24"/>
      <c r="AG63">
        <f t="shared" si="2"/>
        <v>1259.2141644408919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-117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3.46035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56.58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673.70834952410257</v>
      </c>
      <c r="P64" s="36">
        <v>74.89</v>
      </c>
      <c r="Q64" s="36">
        <v>7.7111341571050316</v>
      </c>
      <c r="R64" s="38">
        <v>23.699999999999996</v>
      </c>
      <c r="S64" s="38">
        <v>0</v>
      </c>
      <c r="T64" s="37">
        <f>SUMPRODUCT(LTA!J64:AN64,LTA!J$101:AN$101,LTA!J$105:AN$105)</f>
        <v>48.62</v>
      </c>
      <c r="U64" s="37">
        <f>SUMPRODUCT(LTA!J64:AN64,LTA!J$102:AN$102,LTA!J$105:AN$105)</f>
        <v>455.89430199999998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1.56</v>
      </c>
      <c r="AB64" s="75">
        <f>-STOA!P64</f>
        <v>0</v>
      </c>
      <c r="AC64">
        <f t="shared" si="0"/>
        <v>12.129145039036381</v>
      </c>
      <c r="AD64">
        <f t="shared" si="1"/>
        <v>1236.9949906421712</v>
      </c>
      <c r="AE64">
        <f>'IDT-1'!F64</f>
        <v>0</v>
      </c>
      <c r="AF64" s="24"/>
      <c r="AG64">
        <f t="shared" si="2"/>
        <v>1236.9949906421712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-97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3.46035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56.58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684.11436958211027</v>
      </c>
      <c r="P65" s="36">
        <v>74.89</v>
      </c>
      <c r="Q65" s="36">
        <v>26.673067632850245</v>
      </c>
      <c r="R65" s="38">
        <v>23.699999999999996</v>
      </c>
      <c r="S65" s="38">
        <v>0</v>
      </c>
      <c r="T65" s="37">
        <f>SUMPRODUCT(LTA!J65:AN65,LTA!J$101:AN$101,LTA!J$105:AN$105)</f>
        <v>47.47</v>
      </c>
      <c r="U65" s="37">
        <f>SUMPRODUCT(LTA!J65:AN65,LTA!J$102:AN$102,LTA!J$105:AN$105)</f>
        <v>470.61570400000005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-120</v>
      </c>
      <c r="AA65" s="75">
        <f>STOA!J65</f>
        <v>1.56</v>
      </c>
      <c r="AB65" s="75">
        <f>-STOA!P65</f>
        <v>0</v>
      </c>
      <c r="AC65">
        <f t="shared" si="0"/>
        <v>13.125172454886588</v>
      </c>
      <c r="AD65">
        <f t="shared" si="1"/>
        <v>1203.938318760074</v>
      </c>
      <c r="AE65">
        <f>'IDT-1'!F65</f>
        <v>0</v>
      </c>
      <c r="AF65" s="24"/>
      <c r="AG65">
        <f t="shared" si="2"/>
        <v>1203.938318760074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3.46035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56.58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740.29707109962442</v>
      </c>
      <c r="P66" s="36">
        <v>74.89</v>
      </c>
      <c r="Q66" s="36">
        <v>26.673067632850245</v>
      </c>
      <c r="R66" s="38">
        <v>21.24</v>
      </c>
      <c r="S66" s="38">
        <v>0</v>
      </c>
      <c r="T66" s="37">
        <f>SUMPRODUCT(LTA!J66:AN66,LTA!J$101:AN$101,LTA!J$105:AN$105)</f>
        <v>46.2</v>
      </c>
      <c r="U66" s="37">
        <f>SUMPRODUCT(LTA!J66:AN66,LTA!J$102:AN$102,LTA!J$105:AN$105)</f>
        <v>458.49245000000002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-123</v>
      </c>
      <c r="AA66" s="75">
        <f>STOA!J66</f>
        <v>1.56</v>
      </c>
      <c r="AB66" s="75">
        <f>-STOA!P66</f>
        <v>0</v>
      </c>
      <c r="AC66">
        <f t="shared" si="0"/>
        <v>13.955266962077271</v>
      </c>
      <c r="AD66">
        <f t="shared" si="1"/>
        <v>1185.4376717703974</v>
      </c>
      <c r="AE66">
        <f>'IDT-1'!F66</f>
        <v>0</v>
      </c>
      <c r="AF66" s="24"/>
      <c r="AG66">
        <f t="shared" si="2"/>
        <v>1185.4376717703974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-107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3.46035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56.58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745.2217088230534</v>
      </c>
      <c r="P67" s="36">
        <v>74.89</v>
      </c>
      <c r="Q67" s="36">
        <v>26.673067632850245</v>
      </c>
      <c r="R67" s="38">
        <v>15.2</v>
      </c>
      <c r="S67" s="38">
        <v>0</v>
      </c>
      <c r="T67" s="37">
        <f>SUMPRODUCT(LTA!J67:AN67,LTA!J$101:AN$101,LTA!J$105:AN$105)</f>
        <v>38.909999999999997</v>
      </c>
      <c r="U67" s="37">
        <f>SUMPRODUCT(LTA!J67:AN67,LTA!J$102:AN$102,LTA!J$105:AN$105)</f>
        <v>446.34577000000007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-118</v>
      </c>
      <c r="AA67" s="75">
        <f>STOA!J67</f>
        <v>1.56</v>
      </c>
      <c r="AB67" s="75">
        <f>-STOA!P67</f>
        <v>0</v>
      </c>
      <c r="AC67">
        <f t="shared" si="0"/>
        <v>13.596264337006517</v>
      </c>
      <c r="AD67">
        <f t="shared" si="1"/>
        <v>1187.2446321188972</v>
      </c>
      <c r="AE67">
        <f>'IDT-1'!F67</f>
        <v>0</v>
      </c>
      <c r="AF67" s="24"/>
      <c r="AG67">
        <f t="shared" si="2"/>
        <v>1187.2446321188972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-90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3.46035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56.58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745.22177061902926</v>
      </c>
      <c r="P68" s="36">
        <v>74.89</v>
      </c>
      <c r="Q68" s="36">
        <v>26.673067632850245</v>
      </c>
      <c r="R68" s="38">
        <v>4.22</v>
      </c>
      <c r="S68" s="38">
        <v>0</v>
      </c>
      <c r="T68" s="37">
        <f>SUMPRODUCT(LTA!J68:AN68,LTA!J$101:AN$101,LTA!J$105:AN$105)</f>
        <v>31.47</v>
      </c>
      <c r="U68" s="37">
        <f>SUMPRODUCT(LTA!J68:AN68,LTA!J$102:AN$102,LTA!J$105:AN$105)</f>
        <v>435.20758000000006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-83</v>
      </c>
      <c r="AA68" s="75">
        <f>STOA!J68</f>
        <v>1.56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13.00912975109715</v>
      </c>
      <c r="AD68">
        <f t="shared" ref="AD68:AD98" si="4">SUM(B68:AB68,AI68:AT68)-AC68</f>
        <v>1198.2736385007825</v>
      </c>
      <c r="AE68">
        <f>'IDT-1'!F68</f>
        <v>0</v>
      </c>
      <c r="AF68" s="24"/>
      <c r="AG68">
        <f t="shared" ref="AG68:AG98" si="5">SUM(AD68:AF68)</f>
        <v>1198.2736385007825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-85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3.46035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56.57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757.12301723371684</v>
      </c>
      <c r="P69" s="36">
        <v>74.89</v>
      </c>
      <c r="Q69" s="36">
        <v>26.673067632850245</v>
      </c>
      <c r="R69" s="38">
        <v>1.4799999999999998</v>
      </c>
      <c r="S69" s="38">
        <v>0</v>
      </c>
      <c r="T69" s="37">
        <f>SUMPRODUCT(LTA!J69:AN69,LTA!J$101:AN$101,LTA!J$105:AN$105)</f>
        <v>22.85</v>
      </c>
      <c r="U69" s="37">
        <f>SUMPRODUCT(LTA!J69:AN69,LTA!J$102:AN$102,LTA!J$105:AN$105)</f>
        <v>421.96035600000005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-25</v>
      </c>
      <c r="AA69" s="75">
        <f>STOA!J69</f>
        <v>1.56</v>
      </c>
      <c r="AB69" s="75">
        <f>-STOA!P69</f>
        <v>0</v>
      </c>
      <c r="AC69">
        <f t="shared" si="3"/>
        <v>12.478757654816073</v>
      </c>
      <c r="AD69">
        <f t="shared" si="4"/>
        <v>1236.0880332117511</v>
      </c>
      <c r="AE69">
        <f>'IDT-1'!F69</f>
        <v>-34</v>
      </c>
      <c r="AF69" s="24"/>
      <c r="AG69">
        <f t="shared" si="5"/>
        <v>1202.0880332117511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-93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3.46035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56.57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762.05274103664806</v>
      </c>
      <c r="P70" s="36">
        <v>74.89</v>
      </c>
      <c r="Q70" s="36">
        <v>26.673067632850245</v>
      </c>
      <c r="R70" s="38">
        <v>0.51</v>
      </c>
      <c r="S70" s="38">
        <v>0</v>
      </c>
      <c r="T70" s="37">
        <f>SUMPRODUCT(LTA!J70:AN70,LTA!J$101:AN$101,LTA!J$105:AN$105)</f>
        <v>15.26</v>
      </c>
      <c r="U70" s="37">
        <f>SUMPRODUCT(LTA!J70:AN70,LTA!J$102:AN$102,LTA!J$105:AN$105)</f>
        <v>414.85777200000007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1.56</v>
      </c>
      <c r="AB70" s="75">
        <f>-STOA!P70</f>
        <v>0</v>
      </c>
      <c r="AC70">
        <f t="shared" si="3"/>
        <v>12.151409212863802</v>
      </c>
      <c r="AD70">
        <f t="shared" si="4"/>
        <v>1253.6825214566345</v>
      </c>
      <c r="AE70">
        <f>'IDT-1'!F70</f>
        <v>-48.048000000000002</v>
      </c>
      <c r="AF70" s="24"/>
      <c r="AG70">
        <f t="shared" si="5"/>
        <v>1205.6345214566345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-90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3.1594500000000001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773.17138836186496</v>
      </c>
      <c r="P71" s="36">
        <v>74.89</v>
      </c>
      <c r="Q71" s="36">
        <v>26.673067632850245</v>
      </c>
      <c r="R71" s="38">
        <v>0</v>
      </c>
      <c r="S71" s="38">
        <v>0</v>
      </c>
      <c r="T71" s="37">
        <f>SUMPRODUCT(LTA!J71:AN71,LTA!J$101:AN$101,LTA!J$105:AN$105)</f>
        <v>9.93</v>
      </c>
      <c r="U71" s="37">
        <f>SUMPRODUCT(LTA!J71:AN71,LTA!J$102:AN$102,LTA!J$105:AN$105)</f>
        <v>410.00737400000003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1.66</v>
      </c>
      <c r="AB71" s="75">
        <f>-STOA!P71</f>
        <v>0</v>
      </c>
      <c r="AC71">
        <f t="shared" si="3"/>
        <v>12.055775158571178</v>
      </c>
      <c r="AD71">
        <f t="shared" si="4"/>
        <v>1252.4355048361442</v>
      </c>
      <c r="AE71">
        <f>'IDT-1'!F71</f>
        <v>-50.527999999999999</v>
      </c>
      <c r="AF71" s="24"/>
      <c r="AG71">
        <f t="shared" si="5"/>
        <v>1201.9075048361442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-85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3.1594500000000001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789.64306367227516</v>
      </c>
      <c r="P72" s="36">
        <v>74.89</v>
      </c>
      <c r="Q72" s="36">
        <v>26.673067632850245</v>
      </c>
      <c r="R72" s="38">
        <v>0</v>
      </c>
      <c r="S72" s="38">
        <v>0</v>
      </c>
      <c r="T72" s="37">
        <f>SUMPRODUCT(LTA!J72:AN72,LTA!J$101:AN$101,LTA!J$105:AN$105)</f>
        <v>6.02</v>
      </c>
      <c r="U72" s="37">
        <f>SUMPRODUCT(LTA!J72:AN72,LTA!J$102:AN$102,LTA!J$105:AN$105)</f>
        <v>405.50053600000001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1.66</v>
      </c>
      <c r="AB72" s="75">
        <f>-STOA!P72</f>
        <v>0</v>
      </c>
      <c r="AC72">
        <f t="shared" si="3"/>
        <v>12.16579158060307</v>
      </c>
      <c r="AD72">
        <f t="shared" si="4"/>
        <v>1255.3803257245224</v>
      </c>
      <c r="AE72">
        <f>'IDT-1'!F72</f>
        <v>-47.320999999999998</v>
      </c>
      <c r="AF72" s="24"/>
      <c r="AG72">
        <f t="shared" si="5"/>
        <v>1208.0593257245225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-90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3.1594500000000001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819.59605293194852</v>
      </c>
      <c r="P73" s="36">
        <v>74.89</v>
      </c>
      <c r="Q73" s="36">
        <v>26.673067632850245</v>
      </c>
      <c r="R73" s="38">
        <v>0</v>
      </c>
      <c r="S73" s="38">
        <v>0</v>
      </c>
      <c r="T73" s="37">
        <f>SUMPRODUCT(LTA!J73:AN73,LTA!J$101:AN$101,LTA!J$105:AN$105)</f>
        <v>1.41</v>
      </c>
      <c r="U73" s="37">
        <f>SUMPRODUCT(LTA!J73:AN73,LTA!J$102:AN$102,LTA!J$105:AN$105)</f>
        <v>407.99123000000003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1.66</v>
      </c>
      <c r="AB73" s="75">
        <f>-STOA!P73</f>
        <v>0</v>
      </c>
      <c r="AC73">
        <f t="shared" si="3"/>
        <v>12.484306097233217</v>
      </c>
      <c r="AD73">
        <f t="shared" si="4"/>
        <v>1272.8954944675656</v>
      </c>
      <c r="AE73">
        <f>'IDT-1'!F73</f>
        <v>-58.954999999999998</v>
      </c>
      <c r="AF73" s="24"/>
      <c r="AG73">
        <f t="shared" si="5"/>
        <v>1213.9404944675657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3.1594500000000001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834.95523314506818</v>
      </c>
      <c r="P74" s="36">
        <v>74.89</v>
      </c>
      <c r="Q74" s="36">
        <v>26.673067632850245</v>
      </c>
      <c r="R74" s="38">
        <v>0</v>
      </c>
      <c r="S74" s="38">
        <v>0</v>
      </c>
      <c r="T74" s="37">
        <f>SUMPRODUCT(LTA!J74:AN74,LTA!J$101:AN$101,LTA!J$105:AN$105)</f>
        <v>0.12</v>
      </c>
      <c r="U74" s="37">
        <f>SUMPRODUCT(LTA!J74:AN74,LTA!J$102:AN$102,LTA!J$105:AN$105)</f>
        <v>407.34000000000003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1.66</v>
      </c>
      <c r="AB74" s="75">
        <f>-STOA!P74</f>
        <v>0</v>
      </c>
      <c r="AC74">
        <f t="shared" si="3"/>
        <v>12.554661090398975</v>
      </c>
      <c r="AD74">
        <f t="shared" si="4"/>
        <v>1291.2430896875196</v>
      </c>
      <c r="AE74">
        <f>'IDT-1'!F74</f>
        <v>-66.55</v>
      </c>
      <c r="AF74" s="24"/>
      <c r="AG74">
        <f t="shared" si="5"/>
        <v>1224.6930896875197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3.1594500000000001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862.51160343373851</v>
      </c>
      <c r="P75" s="36">
        <v>74.89</v>
      </c>
      <c r="Q75" s="36">
        <v>26.673067632850245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407.5800000000001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1.66</v>
      </c>
      <c r="AB75" s="75">
        <f>-STOA!P75</f>
        <v>0</v>
      </c>
      <c r="AC75">
        <f t="shared" si="3"/>
        <v>12.829498389448252</v>
      </c>
      <c r="AD75">
        <f t="shared" si="4"/>
        <v>1313.6446226771407</v>
      </c>
      <c r="AE75">
        <f>'IDT-1'!F75</f>
        <v>-77.548000000000002</v>
      </c>
      <c r="AF75" s="24"/>
      <c r="AG75">
        <f t="shared" si="5"/>
        <v>1236.0966226771407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3.1594500000000001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863.67965010040518</v>
      </c>
      <c r="P76" s="36">
        <v>74.89</v>
      </c>
      <c r="Q76" s="36">
        <v>26.673067632850245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407.95000000000005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1.66</v>
      </c>
      <c r="AB76" s="75">
        <f>-STOA!P76</f>
        <v>0</v>
      </c>
      <c r="AC76">
        <f t="shared" si="3"/>
        <v>12.842417981448254</v>
      </c>
      <c r="AD76">
        <f t="shared" si="4"/>
        <v>1315.1697497518073</v>
      </c>
      <c r="AE76">
        <f>'IDT-1'!F76</f>
        <v>-82.968999999999994</v>
      </c>
      <c r="AF76" s="24"/>
      <c r="AG76">
        <f t="shared" si="5"/>
        <v>1232.2007497518073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3.1594500000000001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861.82103286471261</v>
      </c>
      <c r="P77" s="36">
        <v>74.89</v>
      </c>
      <c r="Q77" s="36">
        <v>26.92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408.32000000000005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1.66</v>
      </c>
      <c r="AB77" s="75">
        <f>-STOA!P77</f>
        <v>0</v>
      </c>
      <c r="AC77">
        <f t="shared" si="3"/>
        <v>12.747276251303601</v>
      </c>
      <c r="AD77">
        <f t="shared" si="4"/>
        <v>1324.023206613409</v>
      </c>
      <c r="AE77">
        <f>'IDT-1'!F77</f>
        <v>-84.522999999999996</v>
      </c>
      <c r="AF77" s="24"/>
      <c r="AG77">
        <f t="shared" si="5"/>
        <v>1239.5002066134091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2.7081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864.29276415093727</v>
      </c>
      <c r="P78" s="36">
        <v>74.89</v>
      </c>
      <c r="Q78" s="36">
        <v>26.92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408.69000000000005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1.66</v>
      </c>
      <c r="AB78" s="75">
        <f>-STOA!P78</f>
        <v>0</v>
      </c>
      <c r="AC78">
        <f t="shared" si="3"/>
        <v>12.682643876858998</v>
      </c>
      <c r="AD78">
        <f t="shared" si="4"/>
        <v>1336.4782202740785</v>
      </c>
      <c r="AE78">
        <f>'IDT-1'!F78</f>
        <v>-92.724000000000004</v>
      </c>
      <c r="AF78" s="24"/>
      <c r="AG78">
        <f t="shared" si="5"/>
        <v>1243.7542202740785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-80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2.7081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847.22065901820611</v>
      </c>
      <c r="P79" s="36">
        <v>74.89</v>
      </c>
      <c r="Q79" s="36">
        <v>26.673534322820036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413.29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12.744391036553525</v>
      </c>
      <c r="AD79">
        <f t="shared" si="4"/>
        <v>1303.5979023044727</v>
      </c>
      <c r="AE79">
        <f>'IDT-1'!F79</f>
        <v>-71.468999999999994</v>
      </c>
      <c r="AF79" s="24"/>
      <c r="AG79">
        <f t="shared" si="5"/>
        <v>1232.1289023044726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2.7081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814.99966382150467</v>
      </c>
      <c r="P80" s="36">
        <v>74.89</v>
      </c>
      <c r="Q80" s="36">
        <v>26.673534322820036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414.4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12.483058676901233</v>
      </c>
      <c r="AD80">
        <f t="shared" si="4"/>
        <v>1272.7482394674234</v>
      </c>
      <c r="AE80">
        <f>'IDT-1'!F80</f>
        <v>-56.651000000000003</v>
      </c>
      <c r="AF80" s="24"/>
      <c r="AG80">
        <f t="shared" si="5"/>
        <v>1216.0972394674234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2.7081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54.82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792.37441971115311</v>
      </c>
      <c r="P81" s="36">
        <v>74.89</v>
      </c>
      <c r="Q81" s="36">
        <v>26.673534322820036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416.17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12.119641367802275</v>
      </c>
      <c r="AD81">
        <f t="shared" si="4"/>
        <v>1284.0764126661707</v>
      </c>
      <c r="AE81">
        <f>'IDT-1'!F81</f>
        <v>-63.097000000000001</v>
      </c>
      <c r="AF81" s="24"/>
      <c r="AG81">
        <f t="shared" si="5"/>
        <v>1220.9794126661707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-73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2.7081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54.82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778.02620840361021</v>
      </c>
      <c r="P82" s="36">
        <v>74.89</v>
      </c>
      <c r="Q82" s="36">
        <v>26.673534322820036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418.64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11.926681657845135</v>
      </c>
      <c r="AD82">
        <f t="shared" si="4"/>
        <v>1283.391161068585</v>
      </c>
      <c r="AE82">
        <f>'IDT-1'!F82</f>
        <v>-81.84</v>
      </c>
      <c r="AF82" s="24"/>
      <c r="AG82">
        <f t="shared" si="5"/>
        <v>1201.5511610685851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-62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2.7081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57.300000000000011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766.18267737226427</v>
      </c>
      <c r="P83" s="36">
        <v>74.89</v>
      </c>
      <c r="Q83" s="36">
        <v>26.673534322820036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419.87000000000006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1.56</v>
      </c>
      <c r="AB83" s="75">
        <f>-STOA!P83</f>
        <v>0</v>
      </c>
      <c r="AC83">
        <f t="shared" si="3"/>
        <v>11.883773470356497</v>
      </c>
      <c r="AD83">
        <f t="shared" si="4"/>
        <v>1272.3005382247277</v>
      </c>
      <c r="AE83">
        <f>'IDT-1'!F83</f>
        <v>-108.398</v>
      </c>
      <c r="AF83" s="24"/>
      <c r="AG83">
        <f t="shared" si="5"/>
        <v>1163.9025382247278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2.7081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57.300000000000011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772.94045420510781</v>
      </c>
      <c r="P84" s="36">
        <v>74.89</v>
      </c>
      <c r="Q84" s="36">
        <v>26.673534322820036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421.63000000000005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1.56</v>
      </c>
      <c r="AB84" s="75">
        <f>-STOA!P84</f>
        <v>0</v>
      </c>
      <c r="AC84">
        <f t="shared" si="3"/>
        <v>11.955322795752382</v>
      </c>
      <c r="AD84">
        <f t="shared" si="4"/>
        <v>1280.7467657321754</v>
      </c>
      <c r="AE84">
        <f>'IDT-1'!F84</f>
        <v>-134.126</v>
      </c>
      <c r="AF84" s="24"/>
      <c r="AG84">
        <f t="shared" si="5"/>
        <v>1146.6207657321754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2.7081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57.300000000000011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772.94042403725859</v>
      </c>
      <c r="P85" s="36">
        <v>74.89</v>
      </c>
      <c r="Q85" s="36">
        <v>26.673534322820036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422.79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-26</v>
      </c>
      <c r="AA85" s="75">
        <f>STOA!J85</f>
        <v>1.56</v>
      </c>
      <c r="AB85" s="75">
        <f>-STOA!P85</f>
        <v>0</v>
      </c>
      <c r="AC85">
        <f t="shared" si="3"/>
        <v>11.922710753718004</v>
      </c>
      <c r="AD85">
        <f t="shared" si="4"/>
        <v>1286.9393476063606</v>
      </c>
      <c r="AE85">
        <f>'IDT-1'!F85</f>
        <v>-132</v>
      </c>
      <c r="AF85" s="24"/>
      <c r="AG85">
        <f t="shared" si="5"/>
        <v>1154.9393476063606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-34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2.7081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57.300000000000011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772.94043914007796</v>
      </c>
      <c r="P86" s="36">
        <v>74.89</v>
      </c>
      <c r="Q86" s="36">
        <v>26.673534322820036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423.54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-80</v>
      </c>
      <c r="AA86" s="75">
        <f>STOA!J86</f>
        <v>1.56</v>
      </c>
      <c r="AB86" s="75">
        <f>-STOA!P86</f>
        <v>0</v>
      </c>
      <c r="AC86">
        <f t="shared" si="3"/>
        <v>12.174674454603469</v>
      </c>
      <c r="AD86">
        <f t="shared" si="4"/>
        <v>1258.4373990082945</v>
      </c>
      <c r="AE86">
        <f>'IDT-1'!F86</f>
        <v>-120.517</v>
      </c>
      <c r="AF86" s="24"/>
      <c r="AG86">
        <f t="shared" si="5"/>
        <v>1137.9203990082945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2.7081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57.300000000000011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707.82327245215708</v>
      </c>
      <c r="P87" s="36">
        <v>19.28</v>
      </c>
      <c r="Q87" s="36">
        <v>7.7113646017699109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355.04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1.66</v>
      </c>
      <c r="AB87" s="75">
        <f>-STOA!P87</f>
        <v>0</v>
      </c>
      <c r="AC87">
        <f t="shared" si="3"/>
        <v>9.9184545652747715</v>
      </c>
      <c r="AD87">
        <f t="shared" si="4"/>
        <v>1112.6042824886524</v>
      </c>
      <c r="AE87">
        <f>'IDT-1'!F87</f>
        <v>-3.0670000000000002</v>
      </c>
      <c r="AF87" s="24"/>
      <c r="AG87">
        <f t="shared" si="5"/>
        <v>1109.5372824886524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-29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2.7081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57.300000000000011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636.5882041428016</v>
      </c>
      <c r="P88" s="36">
        <v>74.89</v>
      </c>
      <c r="Q88" s="36">
        <v>7.7113514460999131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335.98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0</v>
      </c>
      <c r="AC88">
        <f t="shared" si="3"/>
        <v>9.4661478841956637</v>
      </c>
      <c r="AD88">
        <f t="shared" si="4"/>
        <v>1097.3715077047059</v>
      </c>
      <c r="AE88">
        <f>'IDT-1'!F88</f>
        <v>0</v>
      </c>
      <c r="AF88" s="24"/>
      <c r="AG88">
        <f t="shared" si="5"/>
        <v>1097.3715077047059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2.7081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57.300000000000011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563.9307582536901</v>
      </c>
      <c r="P89" s="36">
        <v>74.89</v>
      </c>
      <c r="Q89" s="36">
        <v>26.673508748848839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375.04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9.4363941950439969</v>
      </c>
      <c r="AD89">
        <f t="shared" si="4"/>
        <v>1071.765972807495</v>
      </c>
      <c r="AE89">
        <f>'IDT-1'!F89</f>
        <v>0</v>
      </c>
      <c r="AF89" s="24"/>
      <c r="AG89">
        <f t="shared" si="5"/>
        <v>1071.765972807495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-21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2.7081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57.300000000000011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509.19972959578598</v>
      </c>
      <c r="P90" s="36">
        <v>74.89</v>
      </c>
      <c r="Q90" s="36">
        <v>26.673508748848839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394.4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8.9783255575447125</v>
      </c>
      <c r="AD90">
        <f t="shared" si="4"/>
        <v>1055.8530127870904</v>
      </c>
      <c r="AE90">
        <f>'IDT-1'!F90</f>
        <v>0</v>
      </c>
      <c r="AF90" s="24"/>
      <c r="AG90">
        <f t="shared" si="5"/>
        <v>1055.8530127870904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2.7081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58.524458532646051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508.55644380816614</v>
      </c>
      <c r="P91" s="36">
        <v>74.89</v>
      </c>
      <c r="Q91" s="36">
        <v>26.673508748848839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375.40000000000003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9.0015017208256012</v>
      </c>
      <c r="AD91">
        <f t="shared" si="4"/>
        <v>1016.4110093688356</v>
      </c>
      <c r="AE91">
        <f>'IDT-1'!F91</f>
        <v>0</v>
      </c>
      <c r="AF91" s="24"/>
      <c r="AG91">
        <f t="shared" si="5"/>
        <v>1016.4110093688356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-23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2.7081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58.524458532646051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499.39716271467847</v>
      </c>
      <c r="P92" s="36">
        <v>74.89</v>
      </c>
      <c r="Q92" s="36">
        <v>7.7113514460999131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374.73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8.7088266919478787</v>
      </c>
      <c r="AD92">
        <f t="shared" si="4"/>
        <v>993.91224600147643</v>
      </c>
      <c r="AE92">
        <f>'IDT-1'!F92</f>
        <v>-4.2770000000000001</v>
      </c>
      <c r="AF92" s="24"/>
      <c r="AG92">
        <f t="shared" si="5"/>
        <v>989.63524600147639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-17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2.7081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58.524458532646051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501.7271955215428</v>
      </c>
      <c r="P93" s="36">
        <v>74.89</v>
      </c>
      <c r="Q93" s="36">
        <v>7.7113514460999131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374.28000000000003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1.66</v>
      </c>
      <c r="AB93" s="75">
        <f>-STOA!P93</f>
        <v>0</v>
      </c>
      <c r="AC93">
        <f t="shared" si="3"/>
        <v>8.8601574911237631</v>
      </c>
      <c r="AD93">
        <f t="shared" si="4"/>
        <v>979.64094800916484</v>
      </c>
      <c r="AE93">
        <f>'IDT-1'!F93</f>
        <v>-18</v>
      </c>
      <c r="AF93" s="24"/>
      <c r="AG93">
        <f t="shared" si="5"/>
        <v>961.64094800916484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-33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2.7081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58.524458532646051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501.72906100469731</v>
      </c>
      <c r="P94" s="36">
        <v>48.2</v>
      </c>
      <c r="Q94" s="36">
        <v>7.7113514460999131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334.18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1.66</v>
      </c>
      <c r="AB94" s="75">
        <f>-STOA!P94</f>
        <v>0</v>
      </c>
      <c r="AC94">
        <f t="shared" si="3"/>
        <v>8.2228967416582606</v>
      </c>
      <c r="AD94">
        <f t="shared" si="4"/>
        <v>922.49007424178512</v>
      </c>
      <c r="AE94">
        <f>'IDT-1'!F94</f>
        <v>0</v>
      </c>
      <c r="AF94" s="24"/>
      <c r="AG94">
        <f t="shared" si="5"/>
        <v>922.49007424178512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2.7081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58.524458532646051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496.04452471094038</v>
      </c>
      <c r="P95" s="36">
        <v>48.2</v>
      </c>
      <c r="Q95" s="36">
        <v>7.7123139255702275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295.20000000000005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1.56</v>
      </c>
      <c r="AB95" s="75">
        <f>-STOA!P95</f>
        <v>0</v>
      </c>
      <c r="AC95">
        <f t="shared" si="3"/>
        <v>7.8214692484435853</v>
      </c>
      <c r="AD95">
        <f t="shared" si="4"/>
        <v>881.12792792071309</v>
      </c>
      <c r="AE95">
        <f>'IDT-1'!F95</f>
        <v>0</v>
      </c>
      <c r="AF95" s="24"/>
      <c r="AG95">
        <f t="shared" si="5"/>
        <v>881.12792792071309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-21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2.7081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58.524458532646051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495.1978073191716</v>
      </c>
      <c r="P96" s="36">
        <v>48.2</v>
      </c>
      <c r="Q96" s="36">
        <v>7.7123139255702275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251.51000000000002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1.56</v>
      </c>
      <c r="AB96" s="75">
        <f>-STOA!P96</f>
        <v>0</v>
      </c>
      <c r="AC96">
        <f t="shared" si="3"/>
        <v>7.3372357719291701</v>
      </c>
      <c r="AD96">
        <f t="shared" si="4"/>
        <v>850.07544400545873</v>
      </c>
      <c r="AE96">
        <f>'IDT-1'!F96</f>
        <v>0</v>
      </c>
      <c r="AF96" s="24"/>
      <c r="AG96">
        <f t="shared" si="5"/>
        <v>850.07544400545873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2.7081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58.524458532646051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496.58927325707043</v>
      </c>
      <c r="P97" s="36">
        <v>19.28</v>
      </c>
      <c r="Q97" s="36">
        <v>7.7123139255702275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255.67000000000002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1.56</v>
      </c>
      <c r="AB97" s="75">
        <f>-STOA!P97</f>
        <v>0</v>
      </c>
      <c r="AC97">
        <f t="shared" si="3"/>
        <v>7.2510651362310785</v>
      </c>
      <c r="AD97">
        <f t="shared" si="4"/>
        <v>813.79308057905564</v>
      </c>
      <c r="AE97">
        <f>'IDT-1'!F97</f>
        <v>0</v>
      </c>
      <c r="AF97" s="24"/>
      <c r="AG97">
        <f t="shared" si="5"/>
        <v>813.79308057905564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-21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2.7081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58.524458532646051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495.19909315729717</v>
      </c>
      <c r="P98" s="36">
        <v>19.28</v>
      </c>
      <c r="Q98" s="36">
        <v>7.7123139255702275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255.67000000000002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-14</v>
      </c>
      <c r="AA98" s="75">
        <f>STOA!J98</f>
        <v>1.56</v>
      </c>
      <c r="AB98" s="75">
        <f>-STOA!P98</f>
        <v>0</v>
      </c>
      <c r="AC98">
        <f t="shared" si="3"/>
        <v>7.5358781437641014</v>
      </c>
      <c r="AD98">
        <f t="shared" si="4"/>
        <v>777.11808747174939</v>
      </c>
      <c r="AE98">
        <f>'IDT-1'!F98</f>
        <v>0</v>
      </c>
      <c r="AF98" s="24"/>
      <c r="AG98">
        <f t="shared" si="5"/>
        <v>777.11808747174939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-42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8.1807187500000031E-2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1.4337581682611693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15.925225767711686</v>
      </c>
      <c r="P99" s="36">
        <f t="shared" si="6"/>
        <v>1.3880725000000005</v>
      </c>
      <c r="Q99" s="36">
        <f t="shared" si="6"/>
        <v>0.46961961923900702</v>
      </c>
      <c r="R99" s="38">
        <f>SUM(R3:R98)/4000</f>
        <v>0.19691674855938421</v>
      </c>
      <c r="S99" s="38">
        <f t="shared" si="6"/>
        <v>0</v>
      </c>
      <c r="T99" s="37">
        <f t="shared" si="6"/>
        <v>0.32574499999999995</v>
      </c>
      <c r="U99" s="37">
        <f t="shared" si="6"/>
        <v>9.0674234175000024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0.316745</v>
      </c>
      <c r="Z99" s="34">
        <f t="shared" si="6"/>
        <v>-2.2575050000000001</v>
      </c>
      <c r="AA99" s="75">
        <f t="shared" si="6"/>
        <v>3.863999999999998E-2</v>
      </c>
      <c r="AB99" s="75">
        <f t="shared" si="6"/>
        <v>0</v>
      </c>
      <c r="AC99">
        <f t="shared" si="6"/>
        <v>0.27316553929926962</v>
      </c>
      <c r="AD99">
        <f t="shared" si="6"/>
        <v>25.951982869471973</v>
      </c>
      <c r="AE99">
        <f t="shared" si="6"/>
        <v>-0.40693974999999999</v>
      </c>
      <c r="AG99">
        <f t="shared" si="6"/>
        <v>25.54504311947197</v>
      </c>
      <c r="AI99">
        <f t="shared" si="6"/>
        <v>0</v>
      </c>
      <c r="AJ99">
        <f t="shared" si="6"/>
        <v>0</v>
      </c>
      <c r="AK99">
        <f t="shared" si="6"/>
        <v>0.11519999999999997</v>
      </c>
      <c r="AL99">
        <f t="shared" si="6"/>
        <v>-0.87649999999999995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45298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0.60750000000000004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98.81</v>
      </c>
      <c r="AB3" s="75">
        <f>-STOA!Q3</f>
        <v>0</v>
      </c>
      <c r="AC3">
        <f>SUMIF(B3:AB3,"&gt;0")*$AC$2-SUMIF(B3:AB3,"&lt;0")*($AC$2/(1-$AC$2))+SUMIF(AI3:AR3,"&gt;0")*$AC$2-SUMIF(AI3:AR3,"&lt;0")*($AC$2/(1-$AC$2))</f>
        <v>1.0000115637051457</v>
      </c>
      <c r="AD3">
        <f>SUM(B3:AB3,AI3:AR3)-AC3</f>
        <v>118.04898411547886</v>
      </c>
      <c r="AE3">
        <f>'IDT-1'!E3</f>
        <v>0</v>
      </c>
      <c r="AF3" s="24"/>
      <c r="AG3">
        <f>SUM(AD3:AF3)</f>
        <v>118.04898411547886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0.60750000000000004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98.81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1.0000115637051457</v>
      </c>
      <c r="AD4">
        <f t="shared" ref="AD4:AD67" si="1">SUM(B4:AB4,AI4:AR4)-AC4</f>
        <v>118.04898411547886</v>
      </c>
      <c r="AE4">
        <f>'IDT-1'!E4</f>
        <v>0</v>
      </c>
      <c r="AF4" s="24"/>
      <c r="AG4">
        <f t="shared" ref="AG4:AG67" si="2">SUM(AD4:AF4)</f>
        <v>118.04898411547886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0.60750000000000004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98.81</v>
      </c>
      <c r="AB5" s="75">
        <f>-STOA!Q5</f>
        <v>0</v>
      </c>
      <c r="AC5">
        <f t="shared" si="0"/>
        <v>1.0000115637051457</v>
      </c>
      <c r="AD5">
        <f t="shared" si="1"/>
        <v>118.04898411547886</v>
      </c>
      <c r="AE5">
        <f>'IDT-1'!E5</f>
        <v>0</v>
      </c>
      <c r="AF5" s="24"/>
      <c r="AG5">
        <f t="shared" si="2"/>
        <v>118.04898411547886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0.60750000000000004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98.81</v>
      </c>
      <c r="AB6" s="75">
        <f>-STOA!Q6</f>
        <v>0</v>
      </c>
      <c r="AC6">
        <f t="shared" si="0"/>
        <v>1.0000115637051457</v>
      </c>
      <c r="AD6">
        <f t="shared" si="1"/>
        <v>118.04898411547886</v>
      </c>
      <c r="AE6">
        <f>'IDT-1'!E6</f>
        <v>0</v>
      </c>
      <c r="AF6" s="24"/>
      <c r="AG6">
        <f t="shared" si="2"/>
        <v>118.04898411547886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0.60750000000000004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98.81</v>
      </c>
      <c r="AB7" s="75">
        <f>-STOA!Q7</f>
        <v>0</v>
      </c>
      <c r="AC7">
        <f t="shared" si="0"/>
        <v>1.0000115637051457</v>
      </c>
      <c r="AD7">
        <f t="shared" si="1"/>
        <v>118.04898411547886</v>
      </c>
      <c r="AE7">
        <f>'IDT-1'!E7</f>
        <v>0</v>
      </c>
      <c r="AF7" s="24"/>
      <c r="AG7">
        <f t="shared" si="2"/>
        <v>118.04898411547886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0.60750000000000004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98.81</v>
      </c>
      <c r="AB8" s="75">
        <f>-STOA!Q8</f>
        <v>0</v>
      </c>
      <c r="AC8">
        <f t="shared" si="0"/>
        <v>1.0000115637051457</v>
      </c>
      <c r="AD8">
        <f t="shared" si="1"/>
        <v>118.04898411547886</v>
      </c>
      <c r="AE8">
        <f>'IDT-1'!E8</f>
        <v>0</v>
      </c>
      <c r="AF8" s="24"/>
      <c r="AG8">
        <f t="shared" si="2"/>
        <v>118.04898411547886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0.60750000000000004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98.81</v>
      </c>
      <c r="AB9" s="75">
        <f>-STOA!Q9</f>
        <v>0</v>
      </c>
      <c r="AC9">
        <f t="shared" si="0"/>
        <v>1.0000115637051457</v>
      </c>
      <c r="AD9">
        <f t="shared" si="1"/>
        <v>118.04898411547886</v>
      </c>
      <c r="AE9">
        <f>'IDT-1'!E9</f>
        <v>0</v>
      </c>
      <c r="AF9" s="24"/>
      <c r="AG9">
        <f t="shared" si="2"/>
        <v>118.04898411547886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0.60750000000000004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98.81</v>
      </c>
      <c r="AB10" s="75">
        <f>-STOA!Q10</f>
        <v>0</v>
      </c>
      <c r="AC10">
        <f t="shared" si="0"/>
        <v>1.0000115637051457</v>
      </c>
      <c r="AD10">
        <f t="shared" si="1"/>
        <v>118.04898411547886</v>
      </c>
      <c r="AE10">
        <f>'IDT-1'!E10</f>
        <v>0</v>
      </c>
      <c r="AF10" s="24"/>
      <c r="AG10">
        <f t="shared" si="2"/>
        <v>118.04898411547886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0.60750000000000004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98.81</v>
      </c>
      <c r="AB11" s="75">
        <f>-STOA!Q11</f>
        <v>0</v>
      </c>
      <c r="AC11">
        <f t="shared" si="0"/>
        <v>1.0000115637051457</v>
      </c>
      <c r="AD11">
        <f t="shared" si="1"/>
        <v>118.04898411547886</v>
      </c>
      <c r="AE11">
        <f>'IDT-1'!E11</f>
        <v>0</v>
      </c>
      <c r="AF11" s="24"/>
      <c r="AG11">
        <f t="shared" si="2"/>
        <v>118.04898411547886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0.60750000000000004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98.81</v>
      </c>
      <c r="AB12" s="75">
        <f>-STOA!Q12</f>
        <v>0</v>
      </c>
      <c r="AC12">
        <f t="shared" si="0"/>
        <v>1.0000115637051457</v>
      </c>
      <c r="AD12">
        <f t="shared" si="1"/>
        <v>118.04898411547886</v>
      </c>
      <c r="AE12">
        <f>'IDT-1'!E12</f>
        <v>0</v>
      </c>
      <c r="AF12" s="24"/>
      <c r="AG12">
        <f t="shared" si="2"/>
        <v>118.04898411547886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0.60750000000000004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98.81</v>
      </c>
      <c r="AB13" s="75">
        <f>-STOA!Q13</f>
        <v>0</v>
      </c>
      <c r="AC13">
        <f t="shared" si="0"/>
        <v>1.0000115637051457</v>
      </c>
      <c r="AD13">
        <f t="shared" si="1"/>
        <v>118.04898411547886</v>
      </c>
      <c r="AE13">
        <f>'IDT-1'!E13</f>
        <v>0</v>
      </c>
      <c r="AF13" s="24"/>
      <c r="AG13">
        <f t="shared" si="2"/>
        <v>118.04898411547886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0.60750000000000004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98.81</v>
      </c>
      <c r="AB14" s="75">
        <f>-STOA!Q14</f>
        <v>0</v>
      </c>
      <c r="AC14">
        <f t="shared" si="0"/>
        <v>1.0000115637051457</v>
      </c>
      <c r="AD14">
        <f t="shared" si="1"/>
        <v>118.04898411547886</v>
      </c>
      <c r="AE14">
        <f>'IDT-1'!E14</f>
        <v>0</v>
      </c>
      <c r="AF14" s="24"/>
      <c r="AG14">
        <f t="shared" si="2"/>
        <v>118.04898411547886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0.60750000000000004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98.81</v>
      </c>
      <c r="AB15" s="75">
        <f>-STOA!Q15</f>
        <v>0</v>
      </c>
      <c r="AC15">
        <f t="shared" si="0"/>
        <v>1.0000115637051457</v>
      </c>
      <c r="AD15">
        <f t="shared" si="1"/>
        <v>118.04898411547886</v>
      </c>
      <c r="AE15">
        <f>'IDT-1'!E15</f>
        <v>0</v>
      </c>
      <c r="AF15" s="24"/>
      <c r="AG15">
        <f t="shared" si="2"/>
        <v>118.04898411547886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0.60750000000000004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98.81</v>
      </c>
      <c r="AB16" s="75">
        <f>-STOA!Q16</f>
        <v>0</v>
      </c>
      <c r="AC16">
        <f t="shared" si="0"/>
        <v>1.0000115637051457</v>
      </c>
      <c r="AD16">
        <f t="shared" si="1"/>
        <v>118.04898411547886</v>
      </c>
      <c r="AE16">
        <f>'IDT-1'!E16</f>
        <v>0</v>
      </c>
      <c r="AF16" s="24"/>
      <c r="AG16">
        <f t="shared" si="2"/>
        <v>118.04898411547886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0.60750000000000004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98.81</v>
      </c>
      <c r="AB17" s="75">
        <f>-STOA!Q17</f>
        <v>0</v>
      </c>
      <c r="AC17">
        <f t="shared" si="0"/>
        <v>1.0000115637051457</v>
      </c>
      <c r="AD17">
        <f t="shared" si="1"/>
        <v>118.04898411547886</v>
      </c>
      <c r="AE17">
        <f>'IDT-1'!E17</f>
        <v>0</v>
      </c>
      <c r="AF17" s="24"/>
      <c r="AG17">
        <f t="shared" si="2"/>
        <v>118.04898411547886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0.60750000000000004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98.81</v>
      </c>
      <c r="AB18" s="75">
        <f>-STOA!Q18</f>
        <v>0</v>
      </c>
      <c r="AC18">
        <f t="shared" si="0"/>
        <v>1.0000115637051457</v>
      </c>
      <c r="AD18">
        <f t="shared" si="1"/>
        <v>118.04898411547886</v>
      </c>
      <c r="AE18">
        <f>'IDT-1'!E18</f>
        <v>0</v>
      </c>
      <c r="AF18" s="24"/>
      <c r="AG18">
        <f t="shared" si="2"/>
        <v>118.04898411547886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0.60750000000000004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98.81</v>
      </c>
      <c r="AB19" s="75">
        <f>-STOA!Q19</f>
        <v>0</v>
      </c>
      <c r="AC19">
        <f t="shared" si="0"/>
        <v>1.0000115637051457</v>
      </c>
      <c r="AD19">
        <f t="shared" si="1"/>
        <v>118.04898411547886</v>
      </c>
      <c r="AE19">
        <f>'IDT-1'!E19</f>
        <v>0</v>
      </c>
      <c r="AF19" s="24"/>
      <c r="AG19">
        <f t="shared" si="2"/>
        <v>118.04898411547886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0.60750000000000004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98.81</v>
      </c>
      <c r="AB20" s="75">
        <f>-STOA!Q20</f>
        <v>0</v>
      </c>
      <c r="AC20">
        <f t="shared" si="0"/>
        <v>1.0000115637051457</v>
      </c>
      <c r="AD20">
        <f t="shared" si="1"/>
        <v>118.04898411547886</v>
      </c>
      <c r="AE20">
        <f>'IDT-1'!E20</f>
        <v>0</v>
      </c>
      <c r="AF20" s="24"/>
      <c r="AG20">
        <f t="shared" si="2"/>
        <v>118.04898411547886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0.60750000000000004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98.81</v>
      </c>
      <c r="AB21" s="75">
        <f>-STOA!Q21</f>
        <v>0</v>
      </c>
      <c r="AC21">
        <f t="shared" si="0"/>
        <v>1.0000115637051457</v>
      </c>
      <c r="AD21">
        <f t="shared" si="1"/>
        <v>118.04898411547886</v>
      </c>
      <c r="AE21">
        <f>'IDT-1'!E21</f>
        <v>0</v>
      </c>
      <c r="AF21" s="24"/>
      <c r="AG21">
        <f t="shared" si="2"/>
        <v>118.04898411547886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0.60750000000000004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98.81</v>
      </c>
      <c r="AB22" s="75">
        <f>-STOA!Q22</f>
        <v>0</v>
      </c>
      <c r="AC22">
        <f t="shared" si="0"/>
        <v>1.0000115637051457</v>
      </c>
      <c r="AD22">
        <f t="shared" si="1"/>
        <v>118.04898411547886</v>
      </c>
      <c r="AE22">
        <f>'IDT-1'!E22</f>
        <v>0</v>
      </c>
      <c r="AF22" s="24"/>
      <c r="AG22">
        <f t="shared" si="2"/>
        <v>118.04898411547886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0.60750000000000004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98.81</v>
      </c>
      <c r="AB23" s="75">
        <f>-STOA!Q23</f>
        <v>0</v>
      </c>
      <c r="AC23">
        <f t="shared" si="0"/>
        <v>1.0000115637051457</v>
      </c>
      <c r="AD23">
        <f t="shared" si="1"/>
        <v>118.04898411547886</v>
      </c>
      <c r="AE23">
        <f>'IDT-1'!E23</f>
        <v>0</v>
      </c>
      <c r="AF23" s="24"/>
      <c r="AG23">
        <f t="shared" si="2"/>
        <v>118.04898411547886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0.60750000000000004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98.81</v>
      </c>
      <c r="AB24" s="75">
        <f>-STOA!Q24</f>
        <v>0</v>
      </c>
      <c r="AC24">
        <f t="shared" si="0"/>
        <v>1.0000115637051457</v>
      </c>
      <c r="AD24">
        <f t="shared" si="1"/>
        <v>118.04898411547886</v>
      </c>
      <c r="AE24">
        <f>'IDT-1'!E24</f>
        <v>0</v>
      </c>
      <c r="AF24" s="24"/>
      <c r="AG24">
        <f t="shared" si="2"/>
        <v>118.04898411547886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0.60750000000000004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19.631495679183999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98.81</v>
      </c>
      <c r="AB25" s="75">
        <f>-STOA!Q25</f>
        <v>0</v>
      </c>
      <c r="AC25">
        <f t="shared" si="0"/>
        <v>1.0000115637051457</v>
      </c>
      <c r="AD25">
        <f t="shared" si="1"/>
        <v>118.04898411547886</v>
      </c>
      <c r="AE25">
        <f>'IDT-1'!E25</f>
        <v>0</v>
      </c>
      <c r="AF25" s="24"/>
      <c r="AG25">
        <f t="shared" si="2"/>
        <v>118.04898411547886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0.60750000000000004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19.631495679183999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98.81</v>
      </c>
      <c r="AB26" s="75">
        <f>-STOA!Q26</f>
        <v>0</v>
      </c>
      <c r="AC26">
        <f t="shared" si="0"/>
        <v>1.0000115637051457</v>
      </c>
      <c r="AD26">
        <f t="shared" si="1"/>
        <v>118.04898411547886</v>
      </c>
      <c r="AE26">
        <f>'IDT-1'!E26</f>
        <v>0</v>
      </c>
      <c r="AF26" s="24"/>
      <c r="AG26">
        <f t="shared" si="2"/>
        <v>118.04898411547886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0.60750000000000004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98.81</v>
      </c>
      <c r="AB27" s="75">
        <f>-STOA!Q27</f>
        <v>0</v>
      </c>
      <c r="AC27">
        <f t="shared" si="0"/>
        <v>0.99470700000000001</v>
      </c>
      <c r="AD27">
        <f t="shared" si="1"/>
        <v>117.422793</v>
      </c>
      <c r="AE27">
        <f>'IDT-1'!E27</f>
        <v>0</v>
      </c>
      <c r="AF27" s="24"/>
      <c r="AG27">
        <f t="shared" si="2"/>
        <v>117.422793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0.60750000000000004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98.81</v>
      </c>
      <c r="AB28" s="75">
        <f>-STOA!Q28</f>
        <v>0</v>
      </c>
      <c r="AC28">
        <f t="shared" si="0"/>
        <v>1.0283069999999999</v>
      </c>
      <c r="AD28">
        <f t="shared" si="1"/>
        <v>121.38919300000001</v>
      </c>
      <c r="AE28">
        <f>'IDT-1'!E28</f>
        <v>0</v>
      </c>
      <c r="AF28" s="24"/>
      <c r="AG28">
        <f t="shared" si="2"/>
        <v>121.38919300000001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0.60750000000000004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98.81</v>
      </c>
      <c r="AB29" s="75">
        <f>-STOA!Q29</f>
        <v>0</v>
      </c>
      <c r="AC29">
        <f t="shared" si="0"/>
        <v>1.0283069999999999</v>
      </c>
      <c r="AD29">
        <f t="shared" si="1"/>
        <v>121.38919300000001</v>
      </c>
      <c r="AE29">
        <f>'IDT-1'!E29</f>
        <v>0</v>
      </c>
      <c r="AF29" s="24"/>
      <c r="AG29">
        <f t="shared" si="2"/>
        <v>121.38919300000001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0.60750000000000004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98.81</v>
      </c>
      <c r="AB30" s="75">
        <f>-STOA!Q30</f>
        <v>0</v>
      </c>
      <c r="AC30">
        <f t="shared" si="0"/>
        <v>1.0283069999999999</v>
      </c>
      <c r="AD30">
        <f t="shared" si="1"/>
        <v>121.38919300000001</v>
      </c>
      <c r="AE30">
        <f>'IDT-1'!E30</f>
        <v>0</v>
      </c>
      <c r="AF30" s="24"/>
      <c r="AG30">
        <f t="shared" si="2"/>
        <v>121.38919300000001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0.60750000000000004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98.81</v>
      </c>
      <c r="AB31" s="75">
        <f>-STOA!Q31</f>
        <v>0</v>
      </c>
      <c r="AC31">
        <f t="shared" si="0"/>
        <v>1.0283069999999999</v>
      </c>
      <c r="AD31">
        <f t="shared" si="1"/>
        <v>121.38919300000001</v>
      </c>
      <c r="AE31">
        <f>'IDT-1'!E31</f>
        <v>0</v>
      </c>
      <c r="AF31" s="24"/>
      <c r="AG31">
        <f t="shared" si="2"/>
        <v>121.38919300000001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0.60750000000000004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6.17</v>
      </c>
      <c r="Z32" s="34">
        <f>IEX!Q32</f>
        <v>0</v>
      </c>
      <c r="AA32" s="75">
        <f>STOA!K32</f>
        <v>98.81</v>
      </c>
      <c r="AB32" s="75">
        <f>-STOA!Q32</f>
        <v>0</v>
      </c>
      <c r="AC32">
        <f t="shared" si="0"/>
        <v>1.1899230000000001</v>
      </c>
      <c r="AD32">
        <f t="shared" si="1"/>
        <v>140.46757700000001</v>
      </c>
      <c r="AE32">
        <f>'IDT-1'!E32</f>
        <v>0</v>
      </c>
      <c r="AF32" s="24"/>
      <c r="AG32">
        <f t="shared" si="2"/>
        <v>140.46757700000001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13.07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0.60750000000000004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13.11</v>
      </c>
      <c r="Z33" s="34">
        <f>IEX!Q33</f>
        <v>0</v>
      </c>
      <c r="AA33" s="75">
        <f>STOA!K33</f>
        <v>98.81</v>
      </c>
      <c r="AB33" s="75">
        <f>-STOA!Q33</f>
        <v>0</v>
      </c>
      <c r="AC33">
        <f t="shared" si="0"/>
        <v>1.1808509999999999</v>
      </c>
      <c r="AD33">
        <f t="shared" si="1"/>
        <v>139.39664900000002</v>
      </c>
      <c r="AE33">
        <f>'IDT-1'!E33</f>
        <v>0</v>
      </c>
      <c r="AF33" s="24"/>
      <c r="AG33">
        <f t="shared" si="2"/>
        <v>139.39664900000002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5.05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0.60750000000000004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9.3800000000000008</v>
      </c>
      <c r="Z34" s="34">
        <f>IEX!Q34</f>
        <v>0</v>
      </c>
      <c r="AA34" s="75">
        <f>STOA!K34</f>
        <v>98.81</v>
      </c>
      <c r="AB34" s="75">
        <f>-STOA!Q34</f>
        <v>0</v>
      </c>
      <c r="AC34">
        <f t="shared" si="0"/>
        <v>1.156323</v>
      </c>
      <c r="AD34">
        <f t="shared" si="1"/>
        <v>136.50117700000004</v>
      </c>
      <c r="AE34">
        <f>'IDT-1'!E34</f>
        <v>0</v>
      </c>
      <c r="AF34" s="24"/>
      <c r="AG34">
        <f t="shared" si="2"/>
        <v>136.50117700000004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5.86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0.60750000000000004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11.38</v>
      </c>
      <c r="Z35" s="34">
        <f>IEX!Q35</f>
        <v>0</v>
      </c>
      <c r="AA35" s="75">
        <f>STOA!K35</f>
        <v>98.81</v>
      </c>
      <c r="AB35" s="75">
        <f>-STOA!Q35</f>
        <v>0</v>
      </c>
      <c r="AC35">
        <f t="shared" si="0"/>
        <v>1.193703</v>
      </c>
      <c r="AD35">
        <f t="shared" si="1"/>
        <v>140.91379700000002</v>
      </c>
      <c r="AE35">
        <f>'IDT-1'!E35</f>
        <v>0</v>
      </c>
      <c r="AF35" s="24"/>
      <c r="AG35">
        <f t="shared" si="2"/>
        <v>140.91379700000002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8.31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0.60750000000000004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10.050000000000001</v>
      </c>
      <c r="Z36" s="34">
        <f>IEX!Q36</f>
        <v>0</v>
      </c>
      <c r="AA36" s="75">
        <f>STOA!K36</f>
        <v>98.81</v>
      </c>
      <c r="AB36" s="75">
        <f>-STOA!Q36</f>
        <v>0</v>
      </c>
      <c r="AC36">
        <f t="shared" si="0"/>
        <v>1.205883</v>
      </c>
      <c r="AD36">
        <f t="shared" si="1"/>
        <v>142.351617</v>
      </c>
      <c r="AE36">
        <f>'IDT-1'!E36</f>
        <v>0</v>
      </c>
      <c r="AF36" s="24"/>
      <c r="AG36">
        <f t="shared" si="2"/>
        <v>142.351617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11.09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0.60750000000000004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10.36</v>
      </c>
      <c r="Z37" s="34">
        <f>IEX!Q37</f>
        <v>0</v>
      </c>
      <c r="AA37" s="75">
        <f>STOA!K37</f>
        <v>98.81</v>
      </c>
      <c r="AB37" s="75">
        <f>-STOA!Q37</f>
        <v>0</v>
      </c>
      <c r="AC37">
        <f t="shared" si="0"/>
        <v>1.2177269999999998</v>
      </c>
      <c r="AD37">
        <f t="shared" si="1"/>
        <v>143.749773</v>
      </c>
      <c r="AE37">
        <f>'IDT-1'!E37</f>
        <v>0</v>
      </c>
      <c r="AF37" s="24"/>
      <c r="AG37">
        <f t="shared" si="2"/>
        <v>143.749773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12.19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0.60750000000000004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12.05</v>
      </c>
      <c r="Z38" s="34">
        <f>IEX!Q38</f>
        <v>0</v>
      </c>
      <c r="AA38" s="75">
        <f>STOA!K38</f>
        <v>98.81</v>
      </c>
      <c r="AB38" s="75">
        <f>-STOA!Q38</f>
        <v>0</v>
      </c>
      <c r="AC38">
        <f t="shared" si="0"/>
        <v>1.2677069999999999</v>
      </c>
      <c r="AD38">
        <f t="shared" si="1"/>
        <v>149.64979299999999</v>
      </c>
      <c r="AE38">
        <f>'IDT-1'!E38</f>
        <v>0</v>
      </c>
      <c r="AF38" s="24"/>
      <c r="AG38">
        <f t="shared" si="2"/>
        <v>149.64979299999999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16.45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0.60750000000000004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9.67</v>
      </c>
      <c r="Z39" s="34">
        <f>IEX!Q39</f>
        <v>0</v>
      </c>
      <c r="AA39" s="75">
        <f>STOA!K39</f>
        <v>98.81</v>
      </c>
      <c r="AB39" s="75">
        <f>-STOA!Q39</f>
        <v>0</v>
      </c>
      <c r="AC39">
        <f t="shared" si="0"/>
        <v>1.2781229999999999</v>
      </c>
      <c r="AD39">
        <f t="shared" si="1"/>
        <v>150.87937700000001</v>
      </c>
      <c r="AE39">
        <f>'IDT-1'!E39</f>
        <v>0</v>
      </c>
      <c r="AF39" s="24"/>
      <c r="AG39">
        <f t="shared" si="2"/>
        <v>150.87937700000001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20.07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0.60750000000000004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4.0199999999999996</v>
      </c>
      <c r="Z40" s="34">
        <f>IEX!Q40</f>
        <v>0</v>
      </c>
      <c r="AA40" s="75">
        <f>STOA!K40</f>
        <v>98.81</v>
      </c>
      <c r="AB40" s="75">
        <f>-STOA!Q40</f>
        <v>0</v>
      </c>
      <c r="AC40">
        <f t="shared" si="0"/>
        <v>1.3090349999999999</v>
      </c>
      <c r="AD40">
        <f t="shared" si="1"/>
        <v>154.52846500000001</v>
      </c>
      <c r="AE40">
        <f>'IDT-1'!E40</f>
        <v>0</v>
      </c>
      <c r="AF40" s="24"/>
      <c r="AG40">
        <f t="shared" si="2"/>
        <v>154.52846500000001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29.4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0.60750000000000004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4.0999999999999996</v>
      </c>
      <c r="Z41" s="34">
        <f>IEX!Q41</f>
        <v>0</v>
      </c>
      <c r="AA41" s="75">
        <f>STOA!K41</f>
        <v>98.81</v>
      </c>
      <c r="AB41" s="75">
        <f>-STOA!Q41</f>
        <v>0</v>
      </c>
      <c r="AC41">
        <f t="shared" si="0"/>
        <v>1.3268430000000002</v>
      </c>
      <c r="AD41">
        <f t="shared" si="1"/>
        <v>156.63065700000001</v>
      </c>
      <c r="AE41">
        <f>'IDT-1'!E41</f>
        <v>0</v>
      </c>
      <c r="AF41" s="24"/>
      <c r="AG41">
        <f t="shared" si="2"/>
        <v>156.63065700000001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31.44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0.60750000000000004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6.88</v>
      </c>
      <c r="Z42" s="34">
        <f>IEX!Q42</f>
        <v>0</v>
      </c>
      <c r="AA42" s="75">
        <f>STOA!K42</f>
        <v>98.81</v>
      </c>
      <c r="AB42" s="75">
        <f>-STOA!Q42</f>
        <v>0</v>
      </c>
      <c r="AC42">
        <f t="shared" si="0"/>
        <v>1.3380150000000002</v>
      </c>
      <c r="AD42">
        <f t="shared" si="1"/>
        <v>157.94948500000001</v>
      </c>
      <c r="AE42">
        <f>'IDT-1'!E42</f>
        <v>0</v>
      </c>
      <c r="AF42" s="24"/>
      <c r="AG42">
        <f t="shared" si="2"/>
        <v>157.94948500000001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29.99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0.60750000000000004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7.57</v>
      </c>
      <c r="Z43" s="34">
        <f>IEX!Q43</f>
        <v>0</v>
      </c>
      <c r="AA43" s="75">
        <f>STOA!K43</f>
        <v>98.81</v>
      </c>
      <c r="AB43" s="75">
        <f>-STOA!Q43</f>
        <v>0</v>
      </c>
      <c r="AC43">
        <f t="shared" si="0"/>
        <v>1.355067</v>
      </c>
      <c r="AD43">
        <f t="shared" si="1"/>
        <v>159.962433</v>
      </c>
      <c r="AE43">
        <f>'IDT-1'!E43</f>
        <v>0</v>
      </c>
      <c r="AF43" s="24"/>
      <c r="AG43">
        <f t="shared" si="2"/>
        <v>159.962433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31.33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0.60750000000000004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98.81</v>
      </c>
      <c r="AB44" s="75">
        <f>-STOA!Q44</f>
        <v>0</v>
      </c>
      <c r="AC44">
        <f t="shared" si="0"/>
        <v>1.3846349999999998</v>
      </c>
      <c r="AD44">
        <f t="shared" si="1"/>
        <v>163.452865</v>
      </c>
      <c r="AE44">
        <f>'IDT-1'!E44</f>
        <v>0</v>
      </c>
      <c r="AF44" s="24"/>
      <c r="AG44">
        <f t="shared" si="2"/>
        <v>163.452865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42.42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0.60750000000000004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98.81</v>
      </c>
      <c r="AB45" s="75">
        <f>-STOA!Q45</f>
        <v>0</v>
      </c>
      <c r="AC45">
        <f t="shared" si="0"/>
        <v>1.3926989999999999</v>
      </c>
      <c r="AD45">
        <f t="shared" si="1"/>
        <v>164.40480100000002</v>
      </c>
      <c r="AE45">
        <f>'IDT-1'!E45</f>
        <v>0</v>
      </c>
      <c r="AF45" s="24"/>
      <c r="AG45">
        <f t="shared" si="2"/>
        <v>164.40480100000002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43.38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0.55889999999999995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98.81</v>
      </c>
      <c r="AB46" s="75">
        <f>-STOA!Q46</f>
        <v>0</v>
      </c>
      <c r="AC46">
        <f t="shared" si="0"/>
        <v>1.3922907599999998</v>
      </c>
      <c r="AD46">
        <f t="shared" si="1"/>
        <v>164.35660923999998</v>
      </c>
      <c r="AE46">
        <f>'IDT-1'!E46</f>
        <v>0</v>
      </c>
      <c r="AF46" s="24"/>
      <c r="AG46">
        <f t="shared" si="2"/>
        <v>164.35660923999998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43.38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0.55889999999999995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150.38999999999999</v>
      </c>
      <c r="AB47" s="75">
        <f>-STOA!Q47</f>
        <v>0</v>
      </c>
      <c r="AC47">
        <f t="shared" si="0"/>
        <v>1.4185827599999998</v>
      </c>
      <c r="AD47">
        <f t="shared" si="1"/>
        <v>167.46031723999999</v>
      </c>
      <c r="AE47">
        <f>'IDT-1'!E47</f>
        <v>0</v>
      </c>
      <c r="AF47" s="24"/>
      <c r="AG47">
        <f t="shared" si="2"/>
        <v>167.46031723999999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0.55889999999999995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151.82999999999998</v>
      </c>
      <c r="AB48" s="75">
        <f>-STOA!Q48</f>
        <v>0</v>
      </c>
      <c r="AC48">
        <f t="shared" si="0"/>
        <v>1.4306787599999997</v>
      </c>
      <c r="AD48">
        <f t="shared" si="1"/>
        <v>168.88822123999998</v>
      </c>
      <c r="AE48">
        <f>'IDT-1'!E48</f>
        <v>0</v>
      </c>
      <c r="AF48" s="24"/>
      <c r="AG48">
        <f t="shared" si="2"/>
        <v>168.88822123999998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0.55889999999999995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151.82999999999998</v>
      </c>
      <c r="AB49" s="75">
        <f>-STOA!Q49</f>
        <v>0</v>
      </c>
      <c r="AC49">
        <f t="shared" si="0"/>
        <v>1.4060667599999996</v>
      </c>
      <c r="AD49">
        <f t="shared" si="1"/>
        <v>165.98283323999999</v>
      </c>
      <c r="AE49">
        <f>'IDT-1'!E49</f>
        <v>0</v>
      </c>
      <c r="AF49" s="24"/>
      <c r="AG49">
        <f t="shared" si="2"/>
        <v>165.98283323999999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0.55889999999999995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151.82999999999998</v>
      </c>
      <c r="AB50" s="75">
        <f>-STOA!Q50</f>
        <v>0</v>
      </c>
      <c r="AC50">
        <f t="shared" si="0"/>
        <v>1.4060667599999996</v>
      </c>
      <c r="AD50">
        <f t="shared" si="1"/>
        <v>165.98283323999999</v>
      </c>
      <c r="AE50">
        <f>'IDT-1'!E50</f>
        <v>0</v>
      </c>
      <c r="AF50" s="24"/>
      <c r="AG50">
        <f t="shared" si="2"/>
        <v>165.98283323999999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0.55889999999999995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151.82999999999998</v>
      </c>
      <c r="AB51" s="75">
        <f>-STOA!Q51</f>
        <v>0</v>
      </c>
      <c r="AC51">
        <f t="shared" si="0"/>
        <v>1.4060667599999996</v>
      </c>
      <c r="AD51">
        <f t="shared" si="1"/>
        <v>165.98283323999999</v>
      </c>
      <c r="AE51">
        <f>'IDT-1'!E51</f>
        <v>0</v>
      </c>
      <c r="AF51" s="24"/>
      <c r="AG51">
        <f t="shared" si="2"/>
        <v>165.98283323999999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0.55889999999999995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151.82999999999998</v>
      </c>
      <c r="AB52" s="75">
        <f>-STOA!Q52</f>
        <v>0</v>
      </c>
      <c r="AC52">
        <f t="shared" si="0"/>
        <v>1.4060667599999996</v>
      </c>
      <c r="AD52">
        <f t="shared" si="1"/>
        <v>165.98283323999999</v>
      </c>
      <c r="AE52">
        <f>'IDT-1'!E52</f>
        <v>0</v>
      </c>
      <c r="AF52" s="24"/>
      <c r="AG52">
        <f t="shared" si="2"/>
        <v>165.98283323999999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0.55889999999999995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151.82999999999998</v>
      </c>
      <c r="AB53" s="75">
        <f>-STOA!Q53</f>
        <v>0</v>
      </c>
      <c r="AC53">
        <f t="shared" si="0"/>
        <v>1.4060667599999996</v>
      </c>
      <c r="AD53">
        <f t="shared" si="1"/>
        <v>165.98283323999999</v>
      </c>
      <c r="AE53">
        <f>'IDT-1'!E53</f>
        <v>0</v>
      </c>
      <c r="AF53" s="24"/>
      <c r="AG53">
        <f t="shared" si="2"/>
        <v>165.98283323999999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0.55889999999999995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151.82999999999998</v>
      </c>
      <c r="AB54" s="75">
        <f>-STOA!Q54</f>
        <v>0</v>
      </c>
      <c r="AC54">
        <f t="shared" si="0"/>
        <v>1.4060667599999996</v>
      </c>
      <c r="AD54">
        <f t="shared" si="1"/>
        <v>165.98283323999999</v>
      </c>
      <c r="AE54">
        <f>'IDT-1'!E54</f>
        <v>0</v>
      </c>
      <c r="AF54" s="24"/>
      <c r="AG54">
        <f t="shared" si="2"/>
        <v>165.98283323999999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0.55889999999999995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151.82999999999998</v>
      </c>
      <c r="AB55" s="75">
        <f>-STOA!Q55</f>
        <v>0</v>
      </c>
      <c r="AC55">
        <f t="shared" si="0"/>
        <v>1.43949876</v>
      </c>
      <c r="AD55">
        <f t="shared" si="1"/>
        <v>169.92940124</v>
      </c>
      <c r="AE55">
        <f>'IDT-1'!E55</f>
        <v>0</v>
      </c>
      <c r="AF55" s="24"/>
      <c r="AG55">
        <f t="shared" si="2"/>
        <v>169.92940124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0.55889999999999995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151.82999999999998</v>
      </c>
      <c r="AB56" s="75">
        <f>-STOA!Q56</f>
        <v>0</v>
      </c>
      <c r="AC56">
        <f t="shared" si="0"/>
        <v>1.43949876</v>
      </c>
      <c r="AD56">
        <f t="shared" si="1"/>
        <v>169.92940124</v>
      </c>
      <c r="AE56">
        <f>'IDT-1'!E56</f>
        <v>0</v>
      </c>
      <c r="AF56" s="24"/>
      <c r="AG56">
        <f t="shared" si="2"/>
        <v>169.92940124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0.55889999999999995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151.82999999999998</v>
      </c>
      <c r="AB57" s="75">
        <f>-STOA!Q57</f>
        <v>0</v>
      </c>
      <c r="AC57">
        <f t="shared" si="0"/>
        <v>1.43949876</v>
      </c>
      <c r="AD57">
        <f t="shared" si="1"/>
        <v>169.92940124</v>
      </c>
      <c r="AE57">
        <f>'IDT-1'!E57</f>
        <v>0</v>
      </c>
      <c r="AF57" s="24"/>
      <c r="AG57">
        <f t="shared" si="2"/>
        <v>169.92940124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0.55889999999999995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151.82999999999998</v>
      </c>
      <c r="AB58" s="75">
        <f>-STOA!Q58</f>
        <v>0</v>
      </c>
      <c r="AC58">
        <f t="shared" si="0"/>
        <v>1.43949876</v>
      </c>
      <c r="AD58">
        <f t="shared" si="1"/>
        <v>169.92940124</v>
      </c>
      <c r="AE58">
        <f>'IDT-1'!E58</f>
        <v>0</v>
      </c>
      <c r="AF58" s="24"/>
      <c r="AG58">
        <f t="shared" si="2"/>
        <v>169.92940124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0.55889999999999995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18.98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151.82999999999998</v>
      </c>
      <c r="AB59" s="75">
        <f>-STOA!Q59</f>
        <v>0</v>
      </c>
      <c r="AC59">
        <f t="shared" si="0"/>
        <v>1.6512777031222265</v>
      </c>
      <c r="AD59">
        <f t="shared" si="1"/>
        <v>144.71762229687778</v>
      </c>
      <c r="AE59">
        <f>'IDT-1'!E59</f>
        <v>0</v>
      </c>
      <c r="AF59" s="24"/>
      <c r="AG59">
        <f t="shared" si="2"/>
        <v>144.71762229687778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-25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0.55889999999999995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151.82999999999998</v>
      </c>
      <c r="AB60" s="75">
        <f>-STOA!Q60</f>
        <v>0</v>
      </c>
      <c r="AC60">
        <f t="shared" si="0"/>
        <v>1.6512777031222265</v>
      </c>
      <c r="AD60">
        <f t="shared" si="1"/>
        <v>144.71762229687778</v>
      </c>
      <c r="AE60">
        <f>'IDT-1'!E60</f>
        <v>0</v>
      </c>
      <c r="AF60" s="24"/>
      <c r="AG60">
        <f t="shared" si="2"/>
        <v>144.71762229687778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-25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0.55889999999999995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151.82999999999998</v>
      </c>
      <c r="AB61" s="75">
        <f>-STOA!Q61</f>
        <v>0</v>
      </c>
      <c r="AC61">
        <f t="shared" si="0"/>
        <v>1.6512777031222265</v>
      </c>
      <c r="AD61">
        <f t="shared" si="1"/>
        <v>144.71762229687778</v>
      </c>
      <c r="AE61">
        <f>'IDT-1'!E61</f>
        <v>0</v>
      </c>
      <c r="AF61" s="24"/>
      <c r="AG61">
        <f t="shared" si="2"/>
        <v>144.71762229687778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-25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0.55889999999999995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151.82999999999998</v>
      </c>
      <c r="AB62" s="75">
        <f>-STOA!Q62</f>
        <v>0</v>
      </c>
      <c r="AC62">
        <f t="shared" si="0"/>
        <v>1.6512777031222265</v>
      </c>
      <c r="AD62">
        <f t="shared" si="1"/>
        <v>144.71762229687778</v>
      </c>
      <c r="AE62">
        <f>'IDT-1'!E62</f>
        <v>0</v>
      </c>
      <c r="AF62" s="24"/>
      <c r="AG62">
        <f t="shared" si="2"/>
        <v>144.71762229687778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-25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0.55889999999999995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151.53999999999996</v>
      </c>
      <c r="AB63" s="75">
        <f>-STOA!Q63</f>
        <v>0</v>
      </c>
      <c r="AC63">
        <f t="shared" si="0"/>
        <v>1.6488417031222262</v>
      </c>
      <c r="AD63">
        <f t="shared" si="1"/>
        <v>144.43005829687775</v>
      </c>
      <c r="AE63">
        <f>'IDT-1'!E63</f>
        <v>0</v>
      </c>
      <c r="AF63" s="24"/>
      <c r="AG63">
        <f t="shared" si="2"/>
        <v>144.43005829687775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-25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0.55889999999999995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147.58999999999997</v>
      </c>
      <c r="AB64" s="75">
        <f>-STOA!Q64</f>
        <v>0</v>
      </c>
      <c r="AC64">
        <f t="shared" si="0"/>
        <v>1.6156617031222265</v>
      </c>
      <c r="AD64">
        <f t="shared" si="1"/>
        <v>140.51323829687777</v>
      </c>
      <c r="AE64">
        <f>'IDT-1'!E64</f>
        <v>0</v>
      </c>
      <c r="AF64" s="24"/>
      <c r="AG64">
        <f t="shared" si="2"/>
        <v>140.51323829687777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-25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0.55889999999999995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143.24999999999997</v>
      </c>
      <c r="AB65" s="75">
        <f>-STOA!Q65</f>
        <v>0</v>
      </c>
      <c r="AC65">
        <f t="shared" si="0"/>
        <v>1.5792057031222266</v>
      </c>
      <c r="AD65">
        <f t="shared" si="1"/>
        <v>136.20969429687776</v>
      </c>
      <c r="AE65">
        <f>'IDT-1'!E65</f>
        <v>0</v>
      </c>
      <c r="AF65" s="24"/>
      <c r="AG65">
        <f t="shared" si="2"/>
        <v>136.20969429687776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-25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0.55889999999999995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151.82999999999998</v>
      </c>
      <c r="AB66" s="75">
        <f>-STOA!Q66</f>
        <v>0</v>
      </c>
      <c r="AC66">
        <f t="shared" si="0"/>
        <v>1.6512777031222265</v>
      </c>
      <c r="AD66">
        <f t="shared" si="1"/>
        <v>144.71762229687778</v>
      </c>
      <c r="AE66">
        <f>'IDT-1'!E66</f>
        <v>0</v>
      </c>
      <c r="AF66" s="24"/>
      <c r="AG66">
        <f t="shared" si="2"/>
        <v>144.71762229687778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-25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0.55889999999999995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151.82999999999998</v>
      </c>
      <c r="AB67" s="75">
        <f>-STOA!Q67</f>
        <v>0</v>
      </c>
      <c r="AC67">
        <f t="shared" si="0"/>
        <v>1.6512777031222265</v>
      </c>
      <c r="AD67">
        <f t="shared" si="1"/>
        <v>144.71762229687778</v>
      </c>
      <c r="AE67">
        <f>'IDT-1'!E67</f>
        <v>0</v>
      </c>
      <c r="AF67" s="24"/>
      <c r="AG67">
        <f t="shared" si="2"/>
        <v>144.71762229687778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-25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0.55889999999999995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144.79999999999998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1.5498699144977812</v>
      </c>
      <c r="AD68">
        <f t="shared" ref="AD68:AD98" si="4">SUM(B68:AB68,AI68:AR68)-AC68</f>
        <v>142.78903008550222</v>
      </c>
      <c r="AE68">
        <f>'IDT-1'!E68</f>
        <v>0</v>
      </c>
      <c r="AF68" s="24"/>
      <c r="AG68">
        <f t="shared" ref="AG68:AG98" si="5">SUM(AD68:AF68)</f>
        <v>142.78903008550222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0.55889999999999995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2.31</v>
      </c>
      <c r="Z69" s="34">
        <f>IEX!Q69</f>
        <v>0</v>
      </c>
      <c r="AA69" s="75">
        <f>STOA!K69</f>
        <v>98.81</v>
      </c>
      <c r="AB69" s="75">
        <f>-STOA!Q69</f>
        <v>0</v>
      </c>
      <c r="AC69">
        <f t="shared" si="3"/>
        <v>1.14743076</v>
      </c>
      <c r="AD69">
        <f t="shared" si="4"/>
        <v>135.45146923999999</v>
      </c>
      <c r="AE69">
        <f>'IDT-1'!E69</f>
        <v>0</v>
      </c>
      <c r="AF69" s="24"/>
      <c r="AG69">
        <f t="shared" si="5"/>
        <v>135.45146923999999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15.92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0.55889999999999995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4.82</v>
      </c>
      <c r="Z70" s="34">
        <f>IEX!Q70</f>
        <v>0</v>
      </c>
      <c r="AA70" s="75">
        <f>STOA!K70</f>
        <v>98.81</v>
      </c>
      <c r="AB70" s="75">
        <f>-STOA!Q70</f>
        <v>0</v>
      </c>
      <c r="AC70">
        <f t="shared" si="3"/>
        <v>1.15625076</v>
      </c>
      <c r="AD70">
        <f t="shared" si="4"/>
        <v>136.49264923999999</v>
      </c>
      <c r="AE70">
        <f>'IDT-1'!E70</f>
        <v>0</v>
      </c>
      <c r="AF70" s="24"/>
      <c r="AG70">
        <f t="shared" si="5"/>
        <v>136.49264923999999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14.46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0.51029999999999998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11.93</v>
      </c>
      <c r="Z71" s="34">
        <f>IEX!Q71</f>
        <v>0</v>
      </c>
      <c r="AA71" s="75">
        <f>STOA!K71</f>
        <v>98.81</v>
      </c>
      <c r="AB71" s="75">
        <f>-STOA!Q71</f>
        <v>0</v>
      </c>
      <c r="AC71">
        <f t="shared" si="3"/>
        <v>1.1943145199999998</v>
      </c>
      <c r="AD71">
        <f t="shared" si="4"/>
        <v>140.98598548000001</v>
      </c>
      <c r="AE71">
        <f>'IDT-1'!E71</f>
        <v>0</v>
      </c>
      <c r="AF71" s="24"/>
      <c r="AG71">
        <f t="shared" si="5"/>
        <v>140.98598548000001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7.93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0.51029999999999998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13.39</v>
      </c>
      <c r="Z72" s="34">
        <f>IEX!Q72</f>
        <v>0</v>
      </c>
      <c r="AA72" s="75">
        <f>STOA!K72</f>
        <v>98.81</v>
      </c>
      <c r="AB72" s="75">
        <f>-STOA!Q72</f>
        <v>0</v>
      </c>
      <c r="AC72">
        <f t="shared" si="3"/>
        <v>1.1995225199999999</v>
      </c>
      <c r="AD72">
        <f t="shared" si="4"/>
        <v>141.60077748000003</v>
      </c>
      <c r="AE72">
        <f>'IDT-1'!E72</f>
        <v>0</v>
      </c>
      <c r="AF72" s="24"/>
      <c r="AG72">
        <f t="shared" si="5"/>
        <v>141.60077748000003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7.09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0.51029999999999998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18.649999999999999</v>
      </c>
      <c r="Z73" s="34">
        <f>IEX!Q73</f>
        <v>0</v>
      </c>
      <c r="AA73" s="75">
        <f>STOA!K73</f>
        <v>98.81</v>
      </c>
      <c r="AB73" s="75">
        <f>-STOA!Q73</f>
        <v>0</v>
      </c>
      <c r="AC73">
        <f t="shared" si="3"/>
        <v>1.2460585200000001</v>
      </c>
      <c r="AD73">
        <f t="shared" si="4"/>
        <v>147.09424148000002</v>
      </c>
      <c r="AE73">
        <f>'IDT-1'!E73</f>
        <v>0</v>
      </c>
      <c r="AF73" s="24"/>
      <c r="AG73">
        <f t="shared" si="5"/>
        <v>147.09424148000002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7.37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0.51029999999999998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24</v>
      </c>
      <c r="Z74" s="34">
        <f>IEX!Q74</f>
        <v>0</v>
      </c>
      <c r="AA74" s="75">
        <f>STOA!K74</f>
        <v>98.81</v>
      </c>
      <c r="AB74" s="75">
        <f>-STOA!Q74</f>
        <v>0</v>
      </c>
      <c r="AC74">
        <f t="shared" si="3"/>
        <v>1.2957025199999999</v>
      </c>
      <c r="AD74">
        <f t="shared" si="4"/>
        <v>152.95459748000002</v>
      </c>
      <c r="AE74">
        <f>'IDT-1'!E74</f>
        <v>0</v>
      </c>
      <c r="AF74" s="24"/>
      <c r="AG74">
        <f t="shared" si="5"/>
        <v>152.95459748000002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7.93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0.51029999999999998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29.98</v>
      </c>
      <c r="Z75" s="34">
        <f>IEX!Q75</f>
        <v>0</v>
      </c>
      <c r="AA75" s="75">
        <f>STOA!K75</f>
        <v>98.81</v>
      </c>
      <c r="AB75" s="75">
        <f>-STOA!Q75</f>
        <v>0</v>
      </c>
      <c r="AC75">
        <f t="shared" si="3"/>
        <v>1.3508905199999999</v>
      </c>
      <c r="AD75">
        <f t="shared" si="4"/>
        <v>159.46940948</v>
      </c>
      <c r="AE75">
        <f>'IDT-1'!E75</f>
        <v>0</v>
      </c>
      <c r="AF75" s="24"/>
      <c r="AG75">
        <f t="shared" si="5"/>
        <v>159.46940948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8.52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0.51029999999999998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30.64</v>
      </c>
      <c r="Z76" s="34">
        <f>IEX!Q76</f>
        <v>0</v>
      </c>
      <c r="AA76" s="75">
        <f>STOA!K76</f>
        <v>98.81</v>
      </c>
      <c r="AB76" s="75">
        <f>-STOA!Q76</f>
        <v>0</v>
      </c>
      <c r="AC76">
        <f t="shared" si="3"/>
        <v>1.3638265199999999</v>
      </c>
      <c r="AD76">
        <f t="shared" si="4"/>
        <v>160.99647348000002</v>
      </c>
      <c r="AE76">
        <f>'IDT-1'!E76</f>
        <v>0</v>
      </c>
      <c r="AF76" s="24"/>
      <c r="AG76">
        <f t="shared" si="5"/>
        <v>160.99647348000002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9.4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0.51029999999999998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31.43</v>
      </c>
      <c r="Z77" s="34">
        <f>IEX!Q77</f>
        <v>0</v>
      </c>
      <c r="AA77" s="75">
        <f>STOA!K77</f>
        <v>98.81</v>
      </c>
      <c r="AB77" s="75">
        <f>-STOA!Q77</f>
        <v>0</v>
      </c>
      <c r="AC77">
        <f t="shared" si="3"/>
        <v>1.3749985200000001</v>
      </c>
      <c r="AD77">
        <f t="shared" si="4"/>
        <v>162.31530148000002</v>
      </c>
      <c r="AE77">
        <f>'IDT-1'!E77</f>
        <v>0</v>
      </c>
      <c r="AF77" s="24"/>
      <c r="AG77">
        <f t="shared" si="5"/>
        <v>162.31530148000002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9.94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0.43740000000000001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31.72</v>
      </c>
      <c r="Z78" s="34">
        <f>IEX!Q78</f>
        <v>0</v>
      </c>
      <c r="AA78" s="75">
        <f>STOA!K78</f>
        <v>98.81</v>
      </c>
      <c r="AB78" s="75">
        <f>-STOA!Q78</f>
        <v>0</v>
      </c>
      <c r="AC78">
        <f t="shared" si="3"/>
        <v>1.3746381599999999</v>
      </c>
      <c r="AD78">
        <f t="shared" si="4"/>
        <v>162.27276184000002</v>
      </c>
      <c r="AE78">
        <f>'IDT-1'!E78</f>
        <v>0</v>
      </c>
      <c r="AF78" s="24"/>
      <c r="AG78">
        <f t="shared" si="5"/>
        <v>162.27276184000002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9.68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0.43740000000000001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14.85</v>
      </c>
      <c r="Z79" s="34">
        <f>IEX!Q79</f>
        <v>0</v>
      </c>
      <c r="AA79" s="75">
        <f>STOA!K79</f>
        <v>98.81</v>
      </c>
      <c r="AB79" s="75">
        <f>-STOA!Q79</f>
        <v>0</v>
      </c>
      <c r="AC79">
        <f t="shared" si="3"/>
        <v>1.3829541599999999</v>
      </c>
      <c r="AD79">
        <f t="shared" si="4"/>
        <v>163.25444583999999</v>
      </c>
      <c r="AE79">
        <f>'IDT-1'!E79</f>
        <v>0</v>
      </c>
      <c r="AF79" s="24"/>
      <c r="AG79">
        <f t="shared" si="5"/>
        <v>163.25444583999999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27.54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0.43740000000000001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12.24</v>
      </c>
      <c r="Z80" s="34">
        <f>IEX!Q80</f>
        <v>0</v>
      </c>
      <c r="AA80" s="75">
        <f>STOA!K80</f>
        <v>98.81</v>
      </c>
      <c r="AB80" s="75">
        <f>-STOA!Q80</f>
        <v>0</v>
      </c>
      <c r="AC80">
        <f t="shared" si="3"/>
        <v>1.37447016</v>
      </c>
      <c r="AD80">
        <f t="shared" si="4"/>
        <v>162.25292984000004</v>
      </c>
      <c r="AE80">
        <f>'IDT-1'!E80</f>
        <v>0</v>
      </c>
      <c r="AF80" s="24"/>
      <c r="AG80">
        <f t="shared" si="5"/>
        <v>162.25292984000004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29.14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0.43740000000000001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7.71</v>
      </c>
      <c r="Z81" s="34">
        <f>IEX!Q81</f>
        <v>0</v>
      </c>
      <c r="AA81" s="75">
        <f>STOA!K81</f>
        <v>98.81</v>
      </c>
      <c r="AB81" s="75">
        <f>-STOA!Q81</f>
        <v>0</v>
      </c>
      <c r="AC81">
        <f t="shared" si="3"/>
        <v>1.3748061599999999</v>
      </c>
      <c r="AD81">
        <f t="shared" si="4"/>
        <v>162.29259384000002</v>
      </c>
      <c r="AE81">
        <f>'IDT-1'!E81</f>
        <v>0</v>
      </c>
      <c r="AF81" s="24"/>
      <c r="AG81">
        <f t="shared" si="5"/>
        <v>162.29259384000002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33.71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0.43740000000000001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10.7</v>
      </c>
      <c r="Z82" s="34">
        <f>IEX!Q82</f>
        <v>0</v>
      </c>
      <c r="AA82" s="75">
        <f>STOA!K82</f>
        <v>98.81</v>
      </c>
      <c r="AB82" s="75">
        <f>-STOA!Q82</f>
        <v>0</v>
      </c>
      <c r="AC82">
        <f t="shared" si="3"/>
        <v>1.3824501600000001</v>
      </c>
      <c r="AD82">
        <f t="shared" si="4"/>
        <v>163.19494984000002</v>
      </c>
      <c r="AE82">
        <f>'IDT-1'!E82</f>
        <v>0</v>
      </c>
      <c r="AF82" s="24"/>
      <c r="AG82">
        <f t="shared" si="5"/>
        <v>163.19494984000002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31.63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0.43740000000000001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98.81</v>
      </c>
      <c r="AB83" s="75">
        <f>-STOA!Q83</f>
        <v>0</v>
      </c>
      <c r="AC83">
        <f t="shared" si="3"/>
        <v>1.3750581599999998</v>
      </c>
      <c r="AD83">
        <f t="shared" si="4"/>
        <v>162.32234184000001</v>
      </c>
      <c r="AE83">
        <f>'IDT-1'!E83</f>
        <v>0</v>
      </c>
      <c r="AF83" s="24"/>
      <c r="AG83">
        <f t="shared" si="5"/>
        <v>162.32234184000001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41.45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0.43740000000000001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98.81</v>
      </c>
      <c r="AB84" s="75">
        <f>-STOA!Q84</f>
        <v>0</v>
      </c>
      <c r="AC84">
        <f t="shared" si="3"/>
        <v>1.36699416</v>
      </c>
      <c r="AD84">
        <f t="shared" si="4"/>
        <v>161.37040584000002</v>
      </c>
      <c r="AE84">
        <f>'IDT-1'!E84</f>
        <v>0</v>
      </c>
      <c r="AF84" s="24"/>
      <c r="AG84">
        <f t="shared" si="5"/>
        <v>161.37040584000002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40.49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0.43740000000000001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98.81</v>
      </c>
      <c r="AB85" s="75">
        <f>-STOA!Q85</f>
        <v>0</v>
      </c>
      <c r="AC85">
        <f t="shared" si="3"/>
        <v>1.3589301599999999</v>
      </c>
      <c r="AD85">
        <f t="shared" si="4"/>
        <v>160.41846984</v>
      </c>
      <c r="AE85">
        <f>'IDT-1'!E85</f>
        <v>0</v>
      </c>
      <c r="AF85" s="24"/>
      <c r="AG85">
        <f t="shared" si="5"/>
        <v>160.41846984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39.53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0.43740000000000001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98.81</v>
      </c>
      <c r="AB86" s="75">
        <f>-STOA!Q86</f>
        <v>0</v>
      </c>
      <c r="AC86">
        <f t="shared" si="3"/>
        <v>1.3507821599999998</v>
      </c>
      <c r="AD86">
        <f t="shared" si="4"/>
        <v>159.45661784000001</v>
      </c>
      <c r="AE86">
        <f>'IDT-1'!E86</f>
        <v>0</v>
      </c>
      <c r="AF86" s="24"/>
      <c r="AG86">
        <f t="shared" si="5"/>
        <v>159.45661784000001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38.56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0.43740000000000001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98.81</v>
      </c>
      <c r="AB87" s="75">
        <f>-STOA!Q87</f>
        <v>0</v>
      </c>
      <c r="AC87">
        <f t="shared" si="3"/>
        <v>1.3345701599999999</v>
      </c>
      <c r="AD87">
        <f t="shared" si="4"/>
        <v>157.54282984</v>
      </c>
      <c r="AE87">
        <f>'IDT-1'!E87</f>
        <v>0</v>
      </c>
      <c r="AF87" s="24"/>
      <c r="AG87">
        <f t="shared" si="5"/>
        <v>157.54282984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36.630000000000003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0.43740000000000001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98.81</v>
      </c>
      <c r="AB88" s="75">
        <f>-STOA!Q88</f>
        <v>0</v>
      </c>
      <c r="AC88">
        <f t="shared" si="3"/>
        <v>1.3265061599999999</v>
      </c>
      <c r="AD88">
        <f t="shared" si="4"/>
        <v>156.59089383999998</v>
      </c>
      <c r="AE88">
        <f>'IDT-1'!E88</f>
        <v>0</v>
      </c>
      <c r="AF88" s="24"/>
      <c r="AG88">
        <f t="shared" si="5"/>
        <v>156.59089383999998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35.67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0.43740000000000001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98.81</v>
      </c>
      <c r="AB89" s="75">
        <f>-STOA!Q89</f>
        <v>0</v>
      </c>
      <c r="AC89">
        <f t="shared" si="3"/>
        <v>1.3102941599999998</v>
      </c>
      <c r="AD89">
        <f t="shared" si="4"/>
        <v>154.67710584</v>
      </c>
      <c r="AE89">
        <f>'IDT-1'!E89</f>
        <v>0</v>
      </c>
      <c r="AF89" s="24"/>
      <c r="AG89">
        <f t="shared" si="5"/>
        <v>154.67710584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33.74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0.43740000000000001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98.81</v>
      </c>
      <c r="AB90" s="75">
        <f>-STOA!Q90</f>
        <v>0</v>
      </c>
      <c r="AC90">
        <f t="shared" si="3"/>
        <v>1.2940821599999999</v>
      </c>
      <c r="AD90">
        <f t="shared" si="4"/>
        <v>152.76331784000001</v>
      </c>
      <c r="AE90">
        <f>'IDT-1'!E90</f>
        <v>0</v>
      </c>
      <c r="AF90" s="24"/>
      <c r="AG90">
        <f t="shared" si="5"/>
        <v>152.76331784000001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31.81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0.43740000000000001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19.631495679183999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98.81</v>
      </c>
      <c r="AB91" s="75">
        <f>-STOA!Q91</f>
        <v>0</v>
      </c>
      <c r="AC91">
        <f t="shared" si="3"/>
        <v>1.2495747237051456</v>
      </c>
      <c r="AD91">
        <f t="shared" si="4"/>
        <v>147.50932095547887</v>
      </c>
      <c r="AE91">
        <f>'IDT-1'!E91</f>
        <v>0</v>
      </c>
      <c r="AF91" s="24"/>
      <c r="AG91">
        <f t="shared" si="5"/>
        <v>147.50932095547887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29.88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0.43740000000000001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19.631495679183999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98.81</v>
      </c>
      <c r="AB92" s="75">
        <f>-STOA!Q92</f>
        <v>0</v>
      </c>
      <c r="AC92">
        <f t="shared" si="3"/>
        <v>1.2252987237051456</v>
      </c>
      <c r="AD92">
        <f t="shared" si="4"/>
        <v>144.64359695547884</v>
      </c>
      <c r="AE92">
        <f>'IDT-1'!E92</f>
        <v>0</v>
      </c>
      <c r="AF92" s="24"/>
      <c r="AG92">
        <f t="shared" si="5"/>
        <v>144.64359695547884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26.99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0.43740000000000001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19.631495679183999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98.81</v>
      </c>
      <c r="AB93" s="75">
        <f>-STOA!Q93</f>
        <v>0</v>
      </c>
      <c r="AC93">
        <f t="shared" si="3"/>
        <v>1.2010227237051456</v>
      </c>
      <c r="AD93">
        <f t="shared" si="4"/>
        <v>141.77787295547887</v>
      </c>
      <c r="AE93">
        <f>'IDT-1'!E93</f>
        <v>0</v>
      </c>
      <c r="AF93" s="24"/>
      <c r="AG93">
        <f t="shared" si="5"/>
        <v>141.77787295547887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24.1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0.43740000000000001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19.631495679183999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98.81</v>
      </c>
      <c r="AB94" s="75">
        <f>-STOA!Q94</f>
        <v>0</v>
      </c>
      <c r="AC94">
        <f t="shared" si="3"/>
        <v>1.1685987237051456</v>
      </c>
      <c r="AD94">
        <f t="shared" si="4"/>
        <v>137.95029695547885</v>
      </c>
      <c r="AE94">
        <f>'IDT-1'!E94</f>
        <v>0</v>
      </c>
      <c r="AF94" s="24"/>
      <c r="AG94">
        <f t="shared" si="5"/>
        <v>137.95029695547885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20.239999999999998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0.43740000000000001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19.631495679183999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98.81</v>
      </c>
      <c r="AB95" s="75">
        <f>-STOA!Q95</f>
        <v>0</v>
      </c>
      <c r="AC95">
        <f t="shared" si="3"/>
        <v>1.1362587237051456</v>
      </c>
      <c r="AD95">
        <f t="shared" si="4"/>
        <v>134.13263695547886</v>
      </c>
      <c r="AE95">
        <f>'IDT-1'!E95</f>
        <v>0</v>
      </c>
      <c r="AF95" s="24"/>
      <c r="AG95">
        <f t="shared" si="5"/>
        <v>134.13263695547886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16.39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0.43740000000000001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19.631495679183999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98.81</v>
      </c>
      <c r="AB96" s="75">
        <f>-STOA!Q96</f>
        <v>0</v>
      </c>
      <c r="AC96">
        <f t="shared" si="3"/>
        <v>1.1119827237051456</v>
      </c>
      <c r="AD96">
        <f t="shared" si="4"/>
        <v>131.26691295547883</v>
      </c>
      <c r="AE96">
        <f>'IDT-1'!E96</f>
        <v>0</v>
      </c>
      <c r="AF96" s="24"/>
      <c r="AG96">
        <f t="shared" si="5"/>
        <v>131.26691295547883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13.5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0.43740000000000001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19.631495679183999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98.81</v>
      </c>
      <c r="AB97" s="75">
        <f>-STOA!Q97</f>
        <v>0</v>
      </c>
      <c r="AC97">
        <f t="shared" si="3"/>
        <v>1.0795587237051456</v>
      </c>
      <c r="AD97">
        <f t="shared" si="4"/>
        <v>127.43933695547885</v>
      </c>
      <c r="AE97">
        <f>'IDT-1'!E97</f>
        <v>0</v>
      </c>
      <c r="AF97" s="24"/>
      <c r="AG97">
        <f t="shared" si="5"/>
        <v>127.43933695547885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9.64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0.43740000000000001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19.631495679183999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98.81</v>
      </c>
      <c r="AB98" s="75">
        <f>-STOA!Q98</f>
        <v>0</v>
      </c>
      <c r="AC98">
        <f t="shared" si="3"/>
        <v>1.0795587237051456</v>
      </c>
      <c r="AD98">
        <f t="shared" si="4"/>
        <v>127.43933695547885</v>
      </c>
      <c r="AE98">
        <f>'IDT-1'!E98</f>
        <v>0</v>
      </c>
      <c r="AF98" s="24"/>
      <c r="AG98">
        <f t="shared" si="5"/>
        <v>127.43933695547885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9.64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0.49344696543347188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8.7277500000000008E-2</v>
      </c>
      <c r="Z99" s="34">
        <f t="shared" si="6"/>
        <v>0</v>
      </c>
      <c r="AA99" s="75">
        <f t="shared" si="6"/>
        <v>2.657654999999997</v>
      </c>
      <c r="AB99" s="75">
        <f t="shared" si="6"/>
        <v>0</v>
      </c>
      <c r="AC99">
        <f t="shared" si="6"/>
        <v>2.9957331170290643E-2</v>
      </c>
      <c r="AD99">
        <f t="shared" si="6"/>
        <v>3.4133727592631815</v>
      </c>
      <c r="AE99">
        <f t="shared" si="6"/>
        <v>0</v>
      </c>
      <c r="AG99">
        <f t="shared" si="6"/>
        <v>3.4133727592631815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-6.1249999999999999E-2</v>
      </c>
      <c r="AM99">
        <f t="shared" si="6"/>
        <v>0</v>
      </c>
      <c r="AN99">
        <f t="shared" si="6"/>
        <v>0</v>
      </c>
      <c r="AO99">
        <f t="shared" si="6"/>
        <v>0.25298749999999998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0.15531898964944862</v>
      </c>
      <c r="AD3">
        <f>SUM(B3:AB3,AI3:AT3)-AC3</f>
        <v>18.335036920999201</v>
      </c>
      <c r="AE3">
        <f>'IDT-1'!D3</f>
        <v>0</v>
      </c>
      <c r="AF3" s="24"/>
      <c r="AG3">
        <f>SUM(AD3:AF3)</f>
        <v>18.335036920999201</v>
      </c>
      <c r="AI3" s="34">
        <f>PXIL!L3</f>
        <v>0</v>
      </c>
      <c r="AJ3" s="34">
        <f>PXIL!R3</f>
        <v>0</v>
      </c>
      <c r="AK3" s="34">
        <f>RTM_IEX!L3</f>
        <v>7.71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0.15372298964944864</v>
      </c>
      <c r="AD4">
        <f t="shared" ref="AD4:AD67" si="1">SUM(B4:AB4,AI4:AT4)-AC4</f>
        <v>18.146632920999199</v>
      </c>
      <c r="AE4">
        <f>'IDT-1'!D4</f>
        <v>0</v>
      </c>
      <c r="AF4" s="24"/>
      <c r="AG4">
        <f t="shared" ref="AG4:AG67" si="2">SUM(AD4:AF4)</f>
        <v>18.146632920999199</v>
      </c>
      <c r="AI4" s="34">
        <f>PXIL!L4</f>
        <v>0</v>
      </c>
      <c r="AJ4" s="34">
        <f>PXIL!R4</f>
        <v>0</v>
      </c>
      <c r="AK4" s="34">
        <f>RTM_IEX!L4</f>
        <v>7.52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0.15128698964944864</v>
      </c>
      <c r="AD5">
        <f t="shared" si="1"/>
        <v>17.859068920999199</v>
      </c>
      <c r="AE5">
        <f>'IDT-1'!D5</f>
        <v>0</v>
      </c>
      <c r="AF5" s="24"/>
      <c r="AG5">
        <f t="shared" si="2"/>
        <v>17.859068920999199</v>
      </c>
      <c r="AI5" s="34">
        <f>PXIL!L5</f>
        <v>0</v>
      </c>
      <c r="AJ5" s="34">
        <f>PXIL!R5</f>
        <v>0</v>
      </c>
      <c r="AK5" s="34">
        <f>RTM_IEX!L5</f>
        <v>7.23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0.14565898964944862</v>
      </c>
      <c r="AD6">
        <f t="shared" si="1"/>
        <v>17.194696920999199</v>
      </c>
      <c r="AE6">
        <f>'IDT-1'!D6</f>
        <v>0</v>
      </c>
      <c r="AF6" s="24"/>
      <c r="AG6">
        <f t="shared" si="2"/>
        <v>17.194696920999199</v>
      </c>
      <c r="AI6" s="34">
        <f>PXIL!L6</f>
        <v>0</v>
      </c>
      <c r="AJ6" s="34">
        <f>PXIL!R6</f>
        <v>0</v>
      </c>
      <c r="AK6" s="34">
        <f>RTM_IEX!L6</f>
        <v>6.56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0.14322298964944863</v>
      </c>
      <c r="AD7">
        <f t="shared" si="1"/>
        <v>16.907132920999199</v>
      </c>
      <c r="AE7">
        <f>'IDT-1'!D7</f>
        <v>0</v>
      </c>
      <c r="AF7" s="24"/>
      <c r="AG7">
        <f t="shared" si="2"/>
        <v>16.907132920999199</v>
      </c>
      <c r="AI7" s="34">
        <f>PXIL!L7</f>
        <v>0</v>
      </c>
      <c r="AJ7" s="34">
        <f>PXIL!R7</f>
        <v>0</v>
      </c>
      <c r="AK7" s="34">
        <f>RTM_IEX!L7</f>
        <v>6.27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0.13751098964944863</v>
      </c>
      <c r="AD8">
        <f t="shared" si="1"/>
        <v>16.232844920999199</v>
      </c>
      <c r="AE8">
        <f>'IDT-1'!D8</f>
        <v>0</v>
      </c>
      <c r="AF8" s="24"/>
      <c r="AG8">
        <f t="shared" si="2"/>
        <v>16.232844920999199</v>
      </c>
      <c r="AI8" s="34">
        <f>PXIL!L8</f>
        <v>0</v>
      </c>
      <c r="AJ8" s="34">
        <f>PXIL!R8</f>
        <v>0</v>
      </c>
      <c r="AK8" s="34">
        <f>RTM_IEX!L8</f>
        <v>5.59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0.13751098964944863</v>
      </c>
      <c r="AD9">
        <f t="shared" si="1"/>
        <v>16.232844920999199</v>
      </c>
      <c r="AE9">
        <f>'IDT-1'!D9</f>
        <v>0</v>
      </c>
      <c r="AF9" s="24"/>
      <c r="AG9">
        <f t="shared" si="2"/>
        <v>16.232844920999199</v>
      </c>
      <c r="AI9" s="34">
        <f>PXIL!L9</f>
        <v>0</v>
      </c>
      <c r="AJ9" s="34">
        <f>PXIL!R9</f>
        <v>0</v>
      </c>
      <c r="AK9" s="34">
        <f>RTM_IEX!L9</f>
        <v>5.59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0.13751098964944863</v>
      </c>
      <c r="AD10">
        <f t="shared" si="1"/>
        <v>16.232844920999199</v>
      </c>
      <c r="AE10">
        <f>'IDT-1'!D10</f>
        <v>0</v>
      </c>
      <c r="AF10" s="24"/>
      <c r="AG10">
        <f t="shared" si="2"/>
        <v>16.232844920999199</v>
      </c>
      <c r="AI10" s="34">
        <f>PXIL!L10</f>
        <v>0</v>
      </c>
      <c r="AJ10" s="34">
        <f>PXIL!R10</f>
        <v>0</v>
      </c>
      <c r="AK10" s="34">
        <f>RTM_IEX!L10</f>
        <v>5.59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0.13751098964944863</v>
      </c>
      <c r="AD11">
        <f t="shared" si="1"/>
        <v>16.232844920999199</v>
      </c>
      <c r="AE11">
        <f>'IDT-1'!D11</f>
        <v>0</v>
      </c>
      <c r="AF11" s="24"/>
      <c r="AG11">
        <f t="shared" si="2"/>
        <v>16.232844920999199</v>
      </c>
      <c r="AI11" s="34">
        <f>PXIL!L11</f>
        <v>0</v>
      </c>
      <c r="AJ11" s="34">
        <f>PXIL!R11</f>
        <v>0</v>
      </c>
      <c r="AK11" s="34">
        <f>RTM_IEX!L11</f>
        <v>5.59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0.13751098964944863</v>
      </c>
      <c r="AD12">
        <f t="shared" si="1"/>
        <v>16.232844920999199</v>
      </c>
      <c r="AE12">
        <f>'IDT-1'!D12</f>
        <v>0</v>
      </c>
      <c r="AF12" s="24"/>
      <c r="AG12">
        <f t="shared" si="2"/>
        <v>16.232844920999199</v>
      </c>
      <c r="AI12" s="34">
        <f>PXIL!L12</f>
        <v>0</v>
      </c>
      <c r="AJ12" s="34">
        <f>PXIL!R12</f>
        <v>0</v>
      </c>
      <c r="AK12" s="34">
        <f>RTM_IEX!L12</f>
        <v>5.59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0.13751098964944863</v>
      </c>
      <c r="AD13">
        <f t="shared" si="1"/>
        <v>16.232844920999199</v>
      </c>
      <c r="AE13">
        <f>'IDT-1'!D13</f>
        <v>0</v>
      </c>
      <c r="AF13" s="24"/>
      <c r="AG13">
        <f t="shared" si="2"/>
        <v>16.232844920999199</v>
      </c>
      <c r="AI13" s="34">
        <f>PXIL!L13</f>
        <v>0</v>
      </c>
      <c r="AJ13" s="34">
        <f>PXIL!R13</f>
        <v>0</v>
      </c>
      <c r="AK13" s="34">
        <f>RTM_IEX!L13</f>
        <v>5.59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0.13751098964944863</v>
      </c>
      <c r="AD14">
        <f t="shared" si="1"/>
        <v>16.232844920999199</v>
      </c>
      <c r="AE14">
        <f>'IDT-1'!D14</f>
        <v>0</v>
      </c>
      <c r="AF14" s="24"/>
      <c r="AG14">
        <f t="shared" si="2"/>
        <v>16.232844920999199</v>
      </c>
      <c r="AI14" s="34">
        <f>PXIL!L14</f>
        <v>0</v>
      </c>
      <c r="AJ14" s="34">
        <f>PXIL!R14</f>
        <v>0</v>
      </c>
      <c r="AK14" s="34">
        <f>RTM_IEX!L14</f>
        <v>5.59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0.13507498964944864</v>
      </c>
      <c r="AD15">
        <f t="shared" si="1"/>
        <v>15.945280920999201</v>
      </c>
      <c r="AE15">
        <f>'IDT-1'!D15</f>
        <v>0</v>
      </c>
      <c r="AF15" s="24"/>
      <c r="AG15">
        <f t="shared" si="2"/>
        <v>15.945280920999201</v>
      </c>
      <c r="AI15" s="34">
        <f>PXIL!L15</f>
        <v>0</v>
      </c>
      <c r="AJ15" s="34">
        <f>PXIL!R15</f>
        <v>0</v>
      </c>
      <c r="AK15" s="34">
        <f>RTM_IEX!L15</f>
        <v>5.3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0.13507498964944864</v>
      </c>
      <c r="AD16">
        <f t="shared" si="1"/>
        <v>15.945280920999201</v>
      </c>
      <c r="AE16">
        <f>'IDT-1'!D16</f>
        <v>0</v>
      </c>
      <c r="AF16" s="24"/>
      <c r="AG16">
        <f t="shared" si="2"/>
        <v>15.945280920999201</v>
      </c>
      <c r="AI16" s="34">
        <f>PXIL!L16</f>
        <v>0</v>
      </c>
      <c r="AJ16" s="34">
        <f>PXIL!R16</f>
        <v>0</v>
      </c>
      <c r="AK16" s="34">
        <f>RTM_IEX!L16</f>
        <v>5.3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0.13507498964944864</v>
      </c>
      <c r="AD17">
        <f t="shared" si="1"/>
        <v>15.945280920999201</v>
      </c>
      <c r="AE17">
        <f>'IDT-1'!D17</f>
        <v>0</v>
      </c>
      <c r="AF17" s="24"/>
      <c r="AG17">
        <f t="shared" si="2"/>
        <v>15.945280920999201</v>
      </c>
      <c r="AI17" s="34">
        <f>PXIL!L17</f>
        <v>0</v>
      </c>
      <c r="AJ17" s="34">
        <f>PXIL!R17</f>
        <v>0</v>
      </c>
      <c r="AK17" s="34">
        <f>RTM_IEX!L17</f>
        <v>5.3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0.13507498964944864</v>
      </c>
      <c r="AD18">
        <f t="shared" si="1"/>
        <v>15.945280920999201</v>
      </c>
      <c r="AE18">
        <f>'IDT-1'!D18</f>
        <v>0</v>
      </c>
      <c r="AF18" s="24"/>
      <c r="AG18">
        <f t="shared" si="2"/>
        <v>15.945280920999201</v>
      </c>
      <c r="AI18" s="34">
        <f>PXIL!L18</f>
        <v>0</v>
      </c>
      <c r="AJ18" s="34">
        <f>PXIL!R18</f>
        <v>0</v>
      </c>
      <c r="AK18" s="34">
        <f>RTM_IEX!L18</f>
        <v>5.3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0.13507498964944864</v>
      </c>
      <c r="AD19">
        <f t="shared" si="1"/>
        <v>15.945280920999201</v>
      </c>
      <c r="AE19">
        <f>'IDT-1'!D19</f>
        <v>0</v>
      </c>
      <c r="AF19" s="24"/>
      <c r="AG19">
        <f t="shared" si="2"/>
        <v>15.945280920999201</v>
      </c>
      <c r="AI19" s="34">
        <f>PXIL!L19</f>
        <v>0</v>
      </c>
      <c r="AJ19" s="34">
        <f>PXIL!R19</f>
        <v>0</v>
      </c>
      <c r="AK19" s="34">
        <f>RTM_IEX!L19</f>
        <v>5.3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0.13835098964944864</v>
      </c>
      <c r="AD20">
        <f t="shared" si="1"/>
        <v>16.3320049209992</v>
      </c>
      <c r="AE20">
        <f>'IDT-1'!D20</f>
        <v>0</v>
      </c>
      <c r="AF20" s="24"/>
      <c r="AG20">
        <f t="shared" si="2"/>
        <v>16.3320049209992</v>
      </c>
      <c r="AI20" s="34">
        <f>PXIL!L20</f>
        <v>0</v>
      </c>
      <c r="AJ20" s="34">
        <f>PXIL!R20</f>
        <v>0</v>
      </c>
      <c r="AK20" s="34">
        <f>RTM_IEX!L20</f>
        <v>5.69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0.14565898964944862</v>
      </c>
      <c r="AD21">
        <f t="shared" si="1"/>
        <v>17.194696920999199</v>
      </c>
      <c r="AE21">
        <f>'IDT-1'!D21</f>
        <v>0</v>
      </c>
      <c r="AF21" s="24"/>
      <c r="AG21">
        <f t="shared" si="2"/>
        <v>17.194696920999199</v>
      </c>
      <c r="AI21" s="34">
        <f>PXIL!L21</f>
        <v>0</v>
      </c>
      <c r="AJ21" s="34">
        <f>PXIL!R21</f>
        <v>0</v>
      </c>
      <c r="AK21" s="34">
        <f>RTM_IEX!L21</f>
        <v>6.56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0.14565898964944862</v>
      </c>
      <c r="AD22">
        <f t="shared" si="1"/>
        <v>17.194696920999199</v>
      </c>
      <c r="AE22">
        <f>'IDT-1'!D22</f>
        <v>0</v>
      </c>
      <c r="AF22" s="24"/>
      <c r="AG22">
        <f t="shared" si="2"/>
        <v>17.194696920999199</v>
      </c>
      <c r="AI22" s="34">
        <f>PXIL!L22</f>
        <v>0</v>
      </c>
      <c r="AJ22" s="34">
        <f>PXIL!R22</f>
        <v>0</v>
      </c>
      <c r="AK22" s="34">
        <f>RTM_IEX!L22</f>
        <v>6.56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0.14565898964944862</v>
      </c>
      <c r="AD23">
        <f t="shared" si="1"/>
        <v>17.194696920999199</v>
      </c>
      <c r="AE23">
        <f>'IDT-1'!D23</f>
        <v>0</v>
      </c>
      <c r="AF23" s="24"/>
      <c r="AG23">
        <f t="shared" si="2"/>
        <v>17.194696920999199</v>
      </c>
      <c r="AI23" s="34">
        <f>PXIL!L23</f>
        <v>0</v>
      </c>
      <c r="AJ23" s="34">
        <f>PXIL!R23</f>
        <v>0</v>
      </c>
      <c r="AK23" s="34">
        <f>RTM_IEX!L23</f>
        <v>6.56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0.14565898964944862</v>
      </c>
      <c r="AD24">
        <f t="shared" si="1"/>
        <v>17.194696920999199</v>
      </c>
      <c r="AE24">
        <f>'IDT-1'!D24</f>
        <v>0</v>
      </c>
      <c r="AF24" s="24"/>
      <c r="AG24">
        <f t="shared" si="2"/>
        <v>17.194696920999199</v>
      </c>
      <c r="AI24" s="34">
        <f>PXIL!L24</f>
        <v>0</v>
      </c>
      <c r="AJ24" s="34">
        <f>PXIL!R24</f>
        <v>0</v>
      </c>
      <c r="AK24" s="34">
        <f>RTM_IEX!L24</f>
        <v>6.56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5.000355910648647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0.14725498964944864</v>
      </c>
      <c r="AD25">
        <f t="shared" si="1"/>
        <v>17.383100920999201</v>
      </c>
      <c r="AE25">
        <f>'IDT-1'!D25</f>
        <v>0</v>
      </c>
      <c r="AF25" s="24"/>
      <c r="AG25">
        <f t="shared" si="2"/>
        <v>17.383100920999201</v>
      </c>
      <c r="AI25" s="34">
        <f>PXIL!L25</f>
        <v>0</v>
      </c>
      <c r="AJ25" s="34">
        <f>PXIL!R25</f>
        <v>0</v>
      </c>
      <c r="AK25" s="34">
        <f>RTM_IEX!L25</f>
        <v>6.75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5.000355910648647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0.16178698964944865</v>
      </c>
      <c r="AD26">
        <f t="shared" si="1"/>
        <v>19.098568920999199</v>
      </c>
      <c r="AE26">
        <f>'IDT-1'!D26</f>
        <v>0</v>
      </c>
      <c r="AF26" s="24"/>
      <c r="AG26">
        <f t="shared" si="2"/>
        <v>19.098568920999199</v>
      </c>
      <c r="AI26" s="34">
        <f>PXIL!L26</f>
        <v>0</v>
      </c>
      <c r="AJ26" s="34">
        <f>PXIL!R26</f>
        <v>0</v>
      </c>
      <c r="AK26" s="34">
        <f>RTM_IEX!L26</f>
        <v>8.48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0.169932</v>
      </c>
      <c r="AD27">
        <f t="shared" si="1"/>
        <v>20.060068000000001</v>
      </c>
      <c r="AE27">
        <f>'IDT-1'!D27</f>
        <v>0</v>
      </c>
      <c r="AF27" s="24"/>
      <c r="AG27">
        <f t="shared" si="2"/>
        <v>20.060068000000001</v>
      </c>
      <c r="AI27" s="34">
        <f>PXIL!L27</f>
        <v>0</v>
      </c>
      <c r="AJ27" s="34">
        <f>PXIL!R27</f>
        <v>0</v>
      </c>
      <c r="AK27" s="34">
        <f>RTM_IEX!L27</f>
        <v>9.4499999999999993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0.17799599999999999</v>
      </c>
      <c r="AD28">
        <f t="shared" si="1"/>
        <v>21.012004000000001</v>
      </c>
      <c r="AE28">
        <f>'IDT-1'!D28</f>
        <v>0</v>
      </c>
      <c r="AF28" s="24"/>
      <c r="AG28">
        <f t="shared" si="2"/>
        <v>21.012004000000001</v>
      </c>
      <c r="AI28" s="34">
        <f>PXIL!L28</f>
        <v>0</v>
      </c>
      <c r="AJ28" s="34">
        <f>PXIL!R28</f>
        <v>0</v>
      </c>
      <c r="AK28" s="34">
        <f>RTM_IEX!L28</f>
        <v>10.41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0.18774000000000002</v>
      </c>
      <c r="AD29">
        <f t="shared" si="1"/>
        <v>22.16226</v>
      </c>
      <c r="AE29">
        <f>'IDT-1'!D29</f>
        <v>0</v>
      </c>
      <c r="AF29" s="24"/>
      <c r="AG29">
        <f t="shared" si="2"/>
        <v>22.16226</v>
      </c>
      <c r="AI29" s="34">
        <f>PXIL!L29</f>
        <v>0</v>
      </c>
      <c r="AJ29" s="34">
        <f>PXIL!R29</f>
        <v>0</v>
      </c>
      <c r="AK29" s="34">
        <f>RTM_IEX!L29</f>
        <v>11.57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0.19420799999999999</v>
      </c>
      <c r="AD30">
        <f t="shared" si="1"/>
        <v>22.925792000000001</v>
      </c>
      <c r="AE30">
        <f>'IDT-1'!D30</f>
        <v>0</v>
      </c>
      <c r="AF30" s="24"/>
      <c r="AG30">
        <f t="shared" si="2"/>
        <v>22.925792000000001</v>
      </c>
      <c r="AI30" s="34">
        <f>PXIL!L30</f>
        <v>0</v>
      </c>
      <c r="AJ30" s="34">
        <f>PXIL!R30</f>
        <v>0</v>
      </c>
      <c r="AK30" s="34">
        <f>RTM_IEX!L30</f>
        <v>12.34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0.21201600000000001</v>
      </c>
      <c r="AD31">
        <f t="shared" si="1"/>
        <v>25.027984000000004</v>
      </c>
      <c r="AE31">
        <f>'IDT-1'!D31</f>
        <v>0</v>
      </c>
      <c r="AF31" s="24"/>
      <c r="AG31">
        <f t="shared" si="2"/>
        <v>25.027984000000004</v>
      </c>
      <c r="AI31" s="34">
        <f>PXIL!L31</f>
        <v>0</v>
      </c>
      <c r="AJ31" s="34">
        <f>PXIL!R31</f>
        <v>0</v>
      </c>
      <c r="AK31" s="34">
        <f>RTM_IEX!L31</f>
        <v>0.96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13.5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4.63</v>
      </c>
      <c r="Z32" s="34">
        <f>IEX!R32</f>
        <v>0</v>
      </c>
      <c r="AA32" s="75">
        <f>STOA!L32</f>
        <v>5.9700000000000006</v>
      </c>
      <c r="AB32" s="75">
        <f>-STOA!R32</f>
        <v>0</v>
      </c>
      <c r="AC32">
        <f t="shared" si="0"/>
        <v>0.22133999999999998</v>
      </c>
      <c r="AD32">
        <f t="shared" si="1"/>
        <v>26.128659999999996</v>
      </c>
      <c r="AE32">
        <f>'IDT-1'!D32</f>
        <v>0</v>
      </c>
      <c r="AF32" s="24"/>
      <c r="AG32">
        <f t="shared" si="2"/>
        <v>26.128659999999996</v>
      </c>
      <c r="AI32" s="34">
        <f>PXIL!L32</f>
        <v>0</v>
      </c>
      <c r="AJ32" s="34">
        <f>PXIL!R32</f>
        <v>0</v>
      </c>
      <c r="AK32" s="34">
        <f>RTM_IEX!L32</f>
        <v>0.96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9.7899999999999991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10.53</v>
      </c>
      <c r="Z33" s="34">
        <f>IEX!R33</f>
        <v>0</v>
      </c>
      <c r="AA33" s="75">
        <f>STOA!L33</f>
        <v>6.2</v>
      </c>
      <c r="AB33" s="75">
        <f>-STOA!R33</f>
        <v>0</v>
      </c>
      <c r="AC33">
        <f t="shared" si="0"/>
        <v>0.24074399999999999</v>
      </c>
      <c r="AD33">
        <f t="shared" si="1"/>
        <v>28.419256000000001</v>
      </c>
      <c r="AE33">
        <f>'IDT-1'!D33</f>
        <v>0</v>
      </c>
      <c r="AF33" s="24"/>
      <c r="AG33">
        <f t="shared" si="2"/>
        <v>28.419256000000001</v>
      </c>
      <c r="AI33" s="34">
        <f>PXIL!L33</f>
        <v>0</v>
      </c>
      <c r="AJ33" s="34">
        <f>PXIL!R33</f>
        <v>0</v>
      </c>
      <c r="AK33" s="34">
        <f>RTM_IEX!L33</f>
        <v>2.89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4.04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7.02</v>
      </c>
      <c r="Z34" s="34">
        <f>IEX!R34</f>
        <v>0</v>
      </c>
      <c r="AA34" s="75">
        <f>STOA!L34</f>
        <v>6.51</v>
      </c>
      <c r="AB34" s="75">
        <f>-STOA!R34</f>
        <v>0</v>
      </c>
      <c r="AC34">
        <f t="shared" si="0"/>
        <v>0.24922800000000001</v>
      </c>
      <c r="AD34">
        <f t="shared" si="1"/>
        <v>29.420772000000003</v>
      </c>
      <c r="AE34">
        <f>'IDT-1'!D34</f>
        <v>0</v>
      </c>
      <c r="AF34" s="24"/>
      <c r="AG34">
        <f t="shared" si="2"/>
        <v>29.420772000000003</v>
      </c>
      <c r="AI34" s="34">
        <f>PXIL!L34</f>
        <v>0</v>
      </c>
      <c r="AJ34" s="34">
        <f>PXIL!R34</f>
        <v>0</v>
      </c>
      <c r="AK34" s="34">
        <f>RTM_IEX!L34</f>
        <v>6.74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4.4000000000000004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7.6</v>
      </c>
      <c r="Z35" s="34">
        <f>IEX!R35</f>
        <v>0</v>
      </c>
      <c r="AA35" s="75">
        <f>STOA!L35</f>
        <v>6.87</v>
      </c>
      <c r="AB35" s="75">
        <f>-STOA!R35</f>
        <v>0</v>
      </c>
      <c r="AC35">
        <f t="shared" si="0"/>
        <v>0.25057199999999996</v>
      </c>
      <c r="AD35">
        <f t="shared" si="1"/>
        <v>29.579428</v>
      </c>
      <c r="AE35">
        <f>'IDT-1'!D35</f>
        <v>0</v>
      </c>
      <c r="AF35" s="24"/>
      <c r="AG35">
        <f t="shared" si="2"/>
        <v>29.579428</v>
      </c>
      <c r="AI35" s="34">
        <f>PXIL!L35</f>
        <v>0</v>
      </c>
      <c r="AJ35" s="34">
        <f>PXIL!R35</f>
        <v>0</v>
      </c>
      <c r="AK35" s="34">
        <f>RTM_IEX!L35</f>
        <v>4.82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5.54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5.9</v>
      </c>
      <c r="Z36" s="34">
        <f>IEX!R36</f>
        <v>0</v>
      </c>
      <c r="AA36" s="75">
        <f>STOA!L36</f>
        <v>7.26</v>
      </c>
      <c r="AB36" s="75">
        <f>-STOA!R36</f>
        <v>0</v>
      </c>
      <c r="AC36">
        <f t="shared" si="0"/>
        <v>0.280644</v>
      </c>
      <c r="AD36">
        <f t="shared" si="1"/>
        <v>33.129355999999994</v>
      </c>
      <c r="AE36">
        <f>'IDT-1'!D36</f>
        <v>0</v>
      </c>
      <c r="AF36" s="24"/>
      <c r="AG36">
        <f t="shared" si="2"/>
        <v>33.129355999999994</v>
      </c>
      <c r="AI36" s="34">
        <f>PXIL!L36</f>
        <v>0</v>
      </c>
      <c r="AJ36" s="34">
        <f>PXIL!R36</f>
        <v>0</v>
      </c>
      <c r="AK36" s="34">
        <f>RTM_IEX!L36</f>
        <v>8.68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6.57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5.89</v>
      </c>
      <c r="Z37" s="34">
        <f>IEX!R37</f>
        <v>0</v>
      </c>
      <c r="AA37" s="75">
        <f>STOA!L37</f>
        <v>7.69</v>
      </c>
      <c r="AB37" s="75">
        <f>-STOA!R37</f>
        <v>0</v>
      </c>
      <c r="AC37">
        <f t="shared" si="0"/>
        <v>0.28744800000000004</v>
      </c>
      <c r="AD37">
        <f t="shared" si="1"/>
        <v>33.932552000000001</v>
      </c>
      <c r="AE37">
        <f>'IDT-1'!D37</f>
        <v>0</v>
      </c>
      <c r="AF37" s="24"/>
      <c r="AG37">
        <f t="shared" si="2"/>
        <v>33.932552000000001</v>
      </c>
      <c r="AI37" s="34">
        <f>PXIL!L37</f>
        <v>0</v>
      </c>
      <c r="AJ37" s="34">
        <f>PXIL!R37</f>
        <v>0</v>
      </c>
      <c r="AK37" s="34">
        <f>RTM_IEX!L37</f>
        <v>8.68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6.96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5.63</v>
      </c>
      <c r="Z38" s="34">
        <f>IEX!R38</f>
        <v>0</v>
      </c>
      <c r="AA38" s="75">
        <f>STOA!L38</f>
        <v>8.14</v>
      </c>
      <c r="AB38" s="75">
        <f>-STOA!R38</f>
        <v>0</v>
      </c>
      <c r="AC38">
        <f t="shared" si="0"/>
        <v>0.28744799999999993</v>
      </c>
      <c r="AD38">
        <f t="shared" si="1"/>
        <v>33.932552000000001</v>
      </c>
      <c r="AE38">
        <f>'IDT-1'!D38</f>
        <v>0</v>
      </c>
      <c r="AF38" s="24"/>
      <c r="AG38">
        <f t="shared" si="2"/>
        <v>33.932552000000001</v>
      </c>
      <c r="AI38" s="34">
        <f>PXIL!L38</f>
        <v>0</v>
      </c>
      <c r="AJ38" s="34">
        <f>PXIL!R38</f>
        <v>0</v>
      </c>
      <c r="AK38" s="34">
        <f>RTM_IEX!L38</f>
        <v>7.71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7.74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4.54</v>
      </c>
      <c r="Z39" s="34">
        <f>IEX!R39</f>
        <v>0</v>
      </c>
      <c r="AA39" s="75">
        <f>STOA!L39</f>
        <v>8.59</v>
      </c>
      <c r="AB39" s="75">
        <f>-STOA!R39</f>
        <v>0</v>
      </c>
      <c r="AC39">
        <f t="shared" si="0"/>
        <v>0.29668799999999995</v>
      </c>
      <c r="AD39">
        <f t="shared" si="1"/>
        <v>35.023311999999997</v>
      </c>
      <c r="AE39">
        <f>'IDT-1'!D39</f>
        <v>0</v>
      </c>
      <c r="AF39" s="24"/>
      <c r="AG39">
        <f t="shared" si="2"/>
        <v>35.023311999999997</v>
      </c>
      <c r="AI39" s="34">
        <f>PXIL!L39</f>
        <v>0</v>
      </c>
      <c r="AJ39" s="34">
        <f>PXIL!R39</f>
        <v>0</v>
      </c>
      <c r="AK39" s="34">
        <f>RTM_IEX!L39</f>
        <v>7.71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9.48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1.79</v>
      </c>
      <c r="Z40" s="34">
        <f>IEX!R40</f>
        <v>0</v>
      </c>
      <c r="AA40" s="75">
        <f>STOA!L40</f>
        <v>9.0300000000000011</v>
      </c>
      <c r="AB40" s="75">
        <f>-STOA!R40</f>
        <v>0</v>
      </c>
      <c r="AC40">
        <f t="shared" si="0"/>
        <v>0.29492399999999996</v>
      </c>
      <c r="AD40">
        <f t="shared" si="1"/>
        <v>34.815075999999998</v>
      </c>
      <c r="AE40">
        <f>'IDT-1'!D40</f>
        <v>0</v>
      </c>
      <c r="AF40" s="24"/>
      <c r="AG40">
        <f t="shared" si="2"/>
        <v>34.815075999999998</v>
      </c>
      <c r="AI40" s="34">
        <f>PXIL!L40</f>
        <v>0</v>
      </c>
      <c r="AJ40" s="34">
        <f>PXIL!R40</f>
        <v>0</v>
      </c>
      <c r="AK40" s="34">
        <f>RTM_IEX!L40</f>
        <v>5.78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13.51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1.75</v>
      </c>
      <c r="Z41" s="34">
        <f>IEX!R41</f>
        <v>0</v>
      </c>
      <c r="AA41" s="75">
        <f>STOA!L41</f>
        <v>9.4600000000000009</v>
      </c>
      <c r="AB41" s="75">
        <f>-STOA!R41</f>
        <v>0</v>
      </c>
      <c r="AC41">
        <f t="shared" si="0"/>
        <v>0.30399599999999999</v>
      </c>
      <c r="AD41">
        <f t="shared" si="1"/>
        <v>35.886004</v>
      </c>
      <c r="AE41">
        <f>'IDT-1'!D41</f>
        <v>0</v>
      </c>
      <c r="AF41" s="24"/>
      <c r="AG41">
        <f t="shared" si="2"/>
        <v>35.886004</v>
      </c>
      <c r="AI41" s="34">
        <f>PXIL!L41</f>
        <v>0</v>
      </c>
      <c r="AJ41" s="34">
        <f>PXIL!R41</f>
        <v>0</v>
      </c>
      <c r="AK41" s="34">
        <f>RTM_IEX!L41</f>
        <v>6.27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13.71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2.88</v>
      </c>
      <c r="Z42" s="34">
        <f>IEX!R42</f>
        <v>0</v>
      </c>
      <c r="AA42" s="75">
        <f>STOA!L42</f>
        <v>9.86</v>
      </c>
      <c r="AB42" s="75">
        <f>-STOA!R42</f>
        <v>0</v>
      </c>
      <c r="AC42">
        <f t="shared" si="0"/>
        <v>0.302064</v>
      </c>
      <c r="AD42">
        <f t="shared" si="1"/>
        <v>35.657935999999999</v>
      </c>
      <c r="AE42">
        <f>'IDT-1'!D42</f>
        <v>0</v>
      </c>
      <c r="AF42" s="24"/>
      <c r="AG42">
        <f t="shared" si="2"/>
        <v>35.657935999999999</v>
      </c>
      <c r="AI42" s="34">
        <f>PXIL!L42</f>
        <v>0</v>
      </c>
      <c r="AJ42" s="34">
        <f>PXIL!R42</f>
        <v>0</v>
      </c>
      <c r="AK42" s="34">
        <f>RTM_IEX!L42</f>
        <v>5.78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12.44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2.09</v>
      </c>
      <c r="Z43" s="34">
        <f>IEX!R43</f>
        <v>0</v>
      </c>
      <c r="AA43" s="75">
        <f>STOA!L43</f>
        <v>10.260000000000002</v>
      </c>
      <c r="AB43" s="75">
        <f>-STOA!R43</f>
        <v>0</v>
      </c>
      <c r="AC43">
        <f t="shared" si="0"/>
        <v>0.28392000000000001</v>
      </c>
      <c r="AD43">
        <f t="shared" si="1"/>
        <v>33.516080000000002</v>
      </c>
      <c r="AE43">
        <f>'IDT-1'!D43</f>
        <v>0</v>
      </c>
      <c r="AF43" s="24"/>
      <c r="AG43">
        <f t="shared" si="2"/>
        <v>33.516080000000002</v>
      </c>
      <c r="AI43" s="34">
        <f>PXIL!L43</f>
        <v>0</v>
      </c>
      <c r="AJ43" s="34">
        <f>PXIL!R43</f>
        <v>0</v>
      </c>
      <c r="AK43" s="34">
        <f>RTM_IEX!L43</f>
        <v>7.71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8.74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10.41</v>
      </c>
      <c r="AB44" s="75">
        <f>-STOA!R44</f>
        <v>0</v>
      </c>
      <c r="AC44">
        <f t="shared" si="0"/>
        <v>0.28324799999999994</v>
      </c>
      <c r="AD44">
        <f t="shared" si="1"/>
        <v>33.436751999999998</v>
      </c>
      <c r="AE44">
        <f>'IDT-1'!D44</f>
        <v>0</v>
      </c>
      <c r="AF44" s="24"/>
      <c r="AG44">
        <f t="shared" si="2"/>
        <v>33.436751999999998</v>
      </c>
      <c r="AI44" s="34">
        <f>PXIL!L44</f>
        <v>0</v>
      </c>
      <c r="AJ44" s="34">
        <f>PXIL!R44</f>
        <v>0</v>
      </c>
      <c r="AK44" s="34">
        <f>RTM_IEX!L44</f>
        <v>7.71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10.6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10.5</v>
      </c>
      <c r="AB45" s="75">
        <f>-STOA!R45</f>
        <v>0</v>
      </c>
      <c r="AC45">
        <f t="shared" si="0"/>
        <v>0.26779199999999997</v>
      </c>
      <c r="AD45">
        <f t="shared" si="1"/>
        <v>31.612208000000003</v>
      </c>
      <c r="AE45">
        <f>'IDT-1'!D45</f>
        <v>0</v>
      </c>
      <c r="AF45" s="24"/>
      <c r="AG45">
        <f t="shared" si="2"/>
        <v>31.612208000000003</v>
      </c>
      <c r="AI45" s="34">
        <f>PXIL!L45</f>
        <v>0</v>
      </c>
      <c r="AJ45" s="34">
        <f>PXIL!R45</f>
        <v>0</v>
      </c>
      <c r="AK45" s="34">
        <f>RTM_IEX!L45</f>
        <v>5.78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10.6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10.600000000000001</v>
      </c>
      <c r="AB46" s="75">
        <f>-STOA!R46</f>
        <v>0</v>
      </c>
      <c r="AC46">
        <f t="shared" si="0"/>
        <v>0.26056800000000002</v>
      </c>
      <c r="AD46">
        <f t="shared" si="1"/>
        <v>30.759432000000004</v>
      </c>
      <c r="AE46">
        <f>'IDT-1'!D46</f>
        <v>0</v>
      </c>
      <c r="AF46" s="24"/>
      <c r="AG46">
        <f t="shared" si="2"/>
        <v>30.759432000000004</v>
      </c>
      <c r="AI46" s="34">
        <f>PXIL!L46</f>
        <v>0</v>
      </c>
      <c r="AJ46" s="34">
        <f>PXIL!R46</f>
        <v>0</v>
      </c>
      <c r="AK46" s="34">
        <f>RTM_IEX!L46</f>
        <v>5.78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9.64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10.65</v>
      </c>
      <c r="AB47" s="75">
        <f>-STOA!R47</f>
        <v>0</v>
      </c>
      <c r="AC47">
        <f t="shared" si="0"/>
        <v>0.260988</v>
      </c>
      <c r="AD47">
        <f t="shared" si="1"/>
        <v>30.809011999999999</v>
      </c>
      <c r="AE47">
        <f>'IDT-1'!D47</f>
        <v>0</v>
      </c>
      <c r="AF47" s="24"/>
      <c r="AG47">
        <f t="shared" si="2"/>
        <v>30.809011999999999</v>
      </c>
      <c r="AI47" s="34">
        <f>PXIL!L47</f>
        <v>0</v>
      </c>
      <c r="AJ47" s="34">
        <f>PXIL!R47</f>
        <v>0</v>
      </c>
      <c r="AK47" s="34">
        <f>RTM_IEX!L47</f>
        <v>5.78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9.64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10.7</v>
      </c>
      <c r="AB48" s="75">
        <f>-STOA!R48</f>
        <v>0</v>
      </c>
      <c r="AC48">
        <f t="shared" si="0"/>
        <v>0.25334400000000001</v>
      </c>
      <c r="AD48">
        <f t="shared" si="1"/>
        <v>29.906656000000002</v>
      </c>
      <c r="AE48">
        <f>'IDT-1'!D48</f>
        <v>0</v>
      </c>
      <c r="AF48" s="24"/>
      <c r="AG48">
        <f t="shared" si="2"/>
        <v>29.906656000000002</v>
      </c>
      <c r="AI48" s="34">
        <f>PXIL!L48</f>
        <v>0</v>
      </c>
      <c r="AJ48" s="34">
        <f>PXIL!R48</f>
        <v>0</v>
      </c>
      <c r="AK48" s="34">
        <f>RTM_IEX!L48</f>
        <v>5.78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8.68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10.89</v>
      </c>
      <c r="AB49" s="75">
        <f>-STOA!R49</f>
        <v>0</v>
      </c>
      <c r="AC49">
        <f t="shared" si="0"/>
        <v>0.29542800000000002</v>
      </c>
      <c r="AD49">
        <f t="shared" si="1"/>
        <v>34.874572000000001</v>
      </c>
      <c r="AE49">
        <f>'IDT-1'!D49</f>
        <v>0</v>
      </c>
      <c r="AF49" s="24"/>
      <c r="AG49">
        <f t="shared" si="2"/>
        <v>34.874572000000001</v>
      </c>
      <c r="AI49" s="34">
        <f>PXIL!L49</f>
        <v>0</v>
      </c>
      <c r="AJ49" s="34">
        <f>PXIL!R49</f>
        <v>0</v>
      </c>
      <c r="AK49" s="34">
        <f>RTM_IEX!L49</f>
        <v>10.6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8.68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11.760000000000002</v>
      </c>
      <c r="AB50" s="75">
        <f>-STOA!R50</f>
        <v>0</v>
      </c>
      <c r="AC50">
        <f t="shared" si="0"/>
        <v>0.29458799999999996</v>
      </c>
      <c r="AD50">
        <f t="shared" si="1"/>
        <v>34.775412000000003</v>
      </c>
      <c r="AE50">
        <f>'IDT-1'!D50</f>
        <v>0</v>
      </c>
      <c r="AF50" s="24"/>
      <c r="AG50">
        <f t="shared" si="2"/>
        <v>34.775412000000003</v>
      </c>
      <c r="AI50" s="34">
        <f>PXIL!L50</f>
        <v>0</v>
      </c>
      <c r="AJ50" s="34">
        <f>PXIL!R50</f>
        <v>0</v>
      </c>
      <c r="AK50" s="34">
        <f>RTM_IEX!L50</f>
        <v>10.6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7.71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11.27</v>
      </c>
      <c r="AB51" s="75">
        <f>-STOA!R51</f>
        <v>0</v>
      </c>
      <c r="AC51">
        <f t="shared" si="0"/>
        <v>0.276696</v>
      </c>
      <c r="AD51">
        <f t="shared" si="1"/>
        <v>32.663303999999997</v>
      </c>
      <c r="AE51">
        <f>'IDT-1'!D51</f>
        <v>0</v>
      </c>
      <c r="AF51" s="24"/>
      <c r="AG51">
        <f t="shared" si="2"/>
        <v>32.663303999999997</v>
      </c>
      <c r="AI51" s="34">
        <f>PXIL!L51</f>
        <v>0</v>
      </c>
      <c r="AJ51" s="34">
        <f>PXIL!R51</f>
        <v>0</v>
      </c>
      <c r="AK51" s="34">
        <f>RTM_IEX!L51</f>
        <v>10.89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5.78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11.370000000000001</v>
      </c>
      <c r="AB52" s="75">
        <f>-STOA!R52</f>
        <v>0</v>
      </c>
      <c r="AC52">
        <f t="shared" si="0"/>
        <v>0.27518399999999998</v>
      </c>
      <c r="AD52">
        <f t="shared" si="1"/>
        <v>32.484815999999995</v>
      </c>
      <c r="AE52">
        <f>'IDT-1'!D52</f>
        <v>0</v>
      </c>
      <c r="AF52" s="24"/>
      <c r="AG52">
        <f t="shared" si="2"/>
        <v>32.484815999999995</v>
      </c>
      <c r="AI52" s="34">
        <f>PXIL!L52</f>
        <v>0</v>
      </c>
      <c r="AJ52" s="34">
        <f>PXIL!R52</f>
        <v>0</v>
      </c>
      <c r="AK52" s="34">
        <f>RTM_IEX!L52</f>
        <v>12.53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3.86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11.08</v>
      </c>
      <c r="AB53" s="75">
        <f>-STOA!R53</f>
        <v>0</v>
      </c>
      <c r="AC53">
        <f t="shared" si="0"/>
        <v>0.27274799999999999</v>
      </c>
      <c r="AD53">
        <f t="shared" si="1"/>
        <v>32.197251999999999</v>
      </c>
      <c r="AE53">
        <f>'IDT-1'!D53</f>
        <v>0</v>
      </c>
      <c r="AF53" s="24"/>
      <c r="AG53">
        <f t="shared" si="2"/>
        <v>32.197251999999999</v>
      </c>
      <c r="AI53" s="34">
        <f>PXIL!L53</f>
        <v>0</v>
      </c>
      <c r="AJ53" s="34">
        <f>PXIL!R53</f>
        <v>0</v>
      </c>
      <c r="AK53" s="34">
        <f>RTM_IEX!L53</f>
        <v>16.39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10.79</v>
      </c>
      <c r="AB54" s="75">
        <f>-STOA!R54</f>
        <v>0</v>
      </c>
      <c r="AC54">
        <f t="shared" si="0"/>
        <v>0.270312</v>
      </c>
      <c r="AD54">
        <f t="shared" si="1"/>
        <v>31.909687999999999</v>
      </c>
      <c r="AE54">
        <f>'IDT-1'!D54</f>
        <v>0</v>
      </c>
      <c r="AF54" s="24"/>
      <c r="AG54">
        <f t="shared" si="2"/>
        <v>31.909687999999999</v>
      </c>
      <c r="AI54" s="34">
        <f>PXIL!L54</f>
        <v>0</v>
      </c>
      <c r="AJ54" s="34">
        <f>PXIL!R54</f>
        <v>0</v>
      </c>
      <c r="AK54" s="34">
        <f>RTM_IEX!L54</f>
        <v>16.39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10.5</v>
      </c>
      <c r="AB55" s="75">
        <f>-STOA!R55</f>
        <v>0</v>
      </c>
      <c r="AC55">
        <f t="shared" si="0"/>
        <v>0.267876</v>
      </c>
      <c r="AD55">
        <f t="shared" si="1"/>
        <v>31.622123999999999</v>
      </c>
      <c r="AE55">
        <f>'IDT-1'!D55</f>
        <v>0</v>
      </c>
      <c r="AF55" s="24"/>
      <c r="AG55">
        <f t="shared" si="2"/>
        <v>31.622123999999999</v>
      </c>
      <c r="AI55" s="34">
        <f>PXIL!L55</f>
        <v>0</v>
      </c>
      <c r="AJ55" s="34">
        <f>PXIL!R55</f>
        <v>0</v>
      </c>
      <c r="AK55" s="34">
        <f>RTM_IEX!L55</f>
        <v>16.39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10.41</v>
      </c>
      <c r="AB56" s="75">
        <f>-STOA!R56</f>
        <v>0</v>
      </c>
      <c r="AC56">
        <f t="shared" si="0"/>
        <v>0.26712000000000002</v>
      </c>
      <c r="AD56">
        <f t="shared" si="1"/>
        <v>31.532880000000002</v>
      </c>
      <c r="AE56">
        <f>'IDT-1'!D56</f>
        <v>0</v>
      </c>
      <c r="AF56" s="24"/>
      <c r="AG56">
        <f t="shared" si="2"/>
        <v>31.532880000000002</v>
      </c>
      <c r="AI56" s="34">
        <f>PXIL!L56</f>
        <v>0</v>
      </c>
      <c r="AJ56" s="34">
        <f>PXIL!R56</f>
        <v>0</v>
      </c>
      <c r="AK56" s="34">
        <f>RTM_IEX!L56</f>
        <v>16.39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10.120000000000001</v>
      </c>
      <c r="AB57" s="75">
        <f>-STOA!R57</f>
        <v>0</v>
      </c>
      <c r="AC57">
        <f t="shared" si="0"/>
        <v>0.24847200000000003</v>
      </c>
      <c r="AD57">
        <f t="shared" si="1"/>
        <v>29.331528000000002</v>
      </c>
      <c r="AE57">
        <f>'IDT-1'!D57</f>
        <v>0</v>
      </c>
      <c r="AF57" s="24"/>
      <c r="AG57">
        <f t="shared" si="2"/>
        <v>29.331528000000002</v>
      </c>
      <c r="AI57" s="34">
        <f>PXIL!L57</f>
        <v>0</v>
      </c>
      <c r="AJ57" s="34">
        <f>PXIL!R57</f>
        <v>0</v>
      </c>
      <c r="AK57" s="34">
        <f>RTM_IEX!L57</f>
        <v>14.46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9.93</v>
      </c>
      <c r="AB58" s="75">
        <f>-STOA!R58</f>
        <v>0</v>
      </c>
      <c r="AC58">
        <f t="shared" si="0"/>
        <v>0.238728</v>
      </c>
      <c r="AD58">
        <f t="shared" si="1"/>
        <v>28.181272000000003</v>
      </c>
      <c r="AE58">
        <f>'IDT-1'!D58</f>
        <v>0</v>
      </c>
      <c r="AF58" s="24"/>
      <c r="AG58">
        <f t="shared" si="2"/>
        <v>28.181272000000003</v>
      </c>
      <c r="AI58" s="34">
        <f>PXIL!L58</f>
        <v>0</v>
      </c>
      <c r="AJ58" s="34">
        <f>PXIL!R58</f>
        <v>0</v>
      </c>
      <c r="AK58" s="34">
        <f>RTM_IEX!L58</f>
        <v>13.49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9.83</v>
      </c>
      <c r="AB59" s="75">
        <f>-STOA!R59</f>
        <v>0</v>
      </c>
      <c r="AC59">
        <f t="shared" si="0"/>
        <v>0.22982399999999997</v>
      </c>
      <c r="AD59">
        <f t="shared" si="1"/>
        <v>27.130175999999999</v>
      </c>
      <c r="AE59">
        <f>'IDT-1'!D59</f>
        <v>0</v>
      </c>
      <c r="AF59" s="24"/>
      <c r="AG59">
        <f t="shared" si="2"/>
        <v>27.130175999999999</v>
      </c>
      <c r="AI59" s="34">
        <f>PXIL!L59</f>
        <v>0</v>
      </c>
      <c r="AJ59" s="34">
        <f>PXIL!R59</f>
        <v>0</v>
      </c>
      <c r="AK59" s="34">
        <f>RTM_IEX!L59</f>
        <v>12.53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9.64</v>
      </c>
      <c r="AB60" s="75">
        <f>-STOA!R60</f>
        <v>0</v>
      </c>
      <c r="AC60">
        <f t="shared" si="0"/>
        <v>0.22822799999999999</v>
      </c>
      <c r="AD60">
        <f t="shared" si="1"/>
        <v>26.941772</v>
      </c>
      <c r="AE60">
        <f>'IDT-1'!D60</f>
        <v>0</v>
      </c>
      <c r="AF60" s="24"/>
      <c r="AG60">
        <f t="shared" si="2"/>
        <v>26.941772</v>
      </c>
      <c r="AI60" s="34">
        <f>PXIL!L60</f>
        <v>0</v>
      </c>
      <c r="AJ60" s="34">
        <f>PXIL!R60</f>
        <v>0</v>
      </c>
      <c r="AK60" s="34">
        <f>RTM_IEX!L60</f>
        <v>12.53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9.5399999999999991</v>
      </c>
      <c r="AB61" s="75">
        <f>-STOA!R61</f>
        <v>0</v>
      </c>
      <c r="AC61">
        <f t="shared" si="0"/>
        <v>0.18689999999999998</v>
      </c>
      <c r="AD61">
        <f t="shared" si="1"/>
        <v>22.063099999999999</v>
      </c>
      <c r="AE61">
        <f>'IDT-1'!D61</f>
        <v>0</v>
      </c>
      <c r="AF61" s="24"/>
      <c r="AG61">
        <f t="shared" si="2"/>
        <v>22.063099999999999</v>
      </c>
      <c r="AI61" s="34">
        <f>PXIL!L61</f>
        <v>0</v>
      </c>
      <c r="AJ61" s="34">
        <f>PXIL!R61</f>
        <v>0</v>
      </c>
      <c r="AK61" s="34">
        <f>RTM_IEX!L61</f>
        <v>7.71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9.4400000000000013</v>
      </c>
      <c r="AB62" s="75">
        <f>-STOA!R62</f>
        <v>0</v>
      </c>
      <c r="AC62">
        <f t="shared" si="0"/>
        <v>0.17799599999999999</v>
      </c>
      <c r="AD62">
        <f t="shared" si="1"/>
        <v>21.012004000000001</v>
      </c>
      <c r="AE62">
        <f>'IDT-1'!D62</f>
        <v>0</v>
      </c>
      <c r="AF62" s="24"/>
      <c r="AG62">
        <f t="shared" si="2"/>
        <v>21.012004000000001</v>
      </c>
      <c r="AI62" s="34">
        <f>PXIL!L62</f>
        <v>0</v>
      </c>
      <c r="AJ62" s="34">
        <f>PXIL!R62</f>
        <v>0</v>
      </c>
      <c r="AK62" s="34">
        <f>RTM_IEX!L62</f>
        <v>6.75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9.35</v>
      </c>
      <c r="AB63" s="75">
        <f>-STOA!R63</f>
        <v>0</v>
      </c>
      <c r="AC63">
        <f t="shared" si="0"/>
        <v>0.17715599999999998</v>
      </c>
      <c r="AD63">
        <f t="shared" si="1"/>
        <v>20.912844</v>
      </c>
      <c r="AE63">
        <f>'IDT-1'!D63</f>
        <v>0</v>
      </c>
      <c r="AF63" s="24"/>
      <c r="AG63">
        <f t="shared" si="2"/>
        <v>20.912844</v>
      </c>
      <c r="AI63" s="34">
        <f>PXIL!L63</f>
        <v>0</v>
      </c>
      <c r="AJ63" s="34">
        <f>PXIL!R63</f>
        <v>0</v>
      </c>
      <c r="AK63" s="34">
        <f>RTM_IEX!L63</f>
        <v>6.74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9.2800000000000011</v>
      </c>
      <c r="AB64" s="75">
        <f>-STOA!R64</f>
        <v>0</v>
      </c>
      <c r="AC64">
        <f t="shared" si="0"/>
        <v>0.176568</v>
      </c>
      <c r="AD64">
        <f t="shared" si="1"/>
        <v>20.843432000000004</v>
      </c>
      <c r="AE64">
        <f>'IDT-1'!D64</f>
        <v>0</v>
      </c>
      <c r="AF64" s="24"/>
      <c r="AG64">
        <f t="shared" si="2"/>
        <v>20.843432000000004</v>
      </c>
      <c r="AI64" s="34">
        <f>PXIL!L64</f>
        <v>0</v>
      </c>
      <c r="AJ64" s="34">
        <f>PXIL!R64</f>
        <v>0</v>
      </c>
      <c r="AK64" s="34">
        <f>RTM_IEX!L64</f>
        <v>6.74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9.0500000000000007</v>
      </c>
      <c r="AB65" s="75">
        <f>-STOA!R65</f>
        <v>0</v>
      </c>
      <c r="AC65">
        <f t="shared" si="0"/>
        <v>0.17463600000000001</v>
      </c>
      <c r="AD65">
        <f t="shared" si="1"/>
        <v>20.615364</v>
      </c>
      <c r="AE65">
        <f>'IDT-1'!D65</f>
        <v>0</v>
      </c>
      <c r="AF65" s="24"/>
      <c r="AG65">
        <f t="shared" si="2"/>
        <v>20.615364</v>
      </c>
      <c r="AI65" s="34">
        <f>PXIL!L65</f>
        <v>0</v>
      </c>
      <c r="AJ65" s="34">
        <f>PXIL!R65</f>
        <v>0</v>
      </c>
      <c r="AK65" s="34">
        <f>RTM_IEX!L65</f>
        <v>6.74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8.56</v>
      </c>
      <c r="AB66" s="75">
        <f>-STOA!R66</f>
        <v>0</v>
      </c>
      <c r="AC66">
        <f t="shared" si="0"/>
        <v>0.17052</v>
      </c>
      <c r="AD66">
        <f t="shared" si="1"/>
        <v>20.129480000000001</v>
      </c>
      <c r="AE66">
        <f>'IDT-1'!D66</f>
        <v>0</v>
      </c>
      <c r="AF66" s="24"/>
      <c r="AG66">
        <f t="shared" si="2"/>
        <v>20.129480000000001</v>
      </c>
      <c r="AI66" s="34">
        <f>PXIL!L66</f>
        <v>0</v>
      </c>
      <c r="AJ66" s="34">
        <f>PXIL!R66</f>
        <v>0</v>
      </c>
      <c r="AK66" s="34">
        <f>RTM_IEX!L66</f>
        <v>6.74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8.07</v>
      </c>
      <c r="AB67" s="75">
        <f>-STOA!R67</f>
        <v>0</v>
      </c>
      <c r="AC67">
        <f t="shared" si="0"/>
        <v>0.24746399999999999</v>
      </c>
      <c r="AD67">
        <f t="shared" si="1"/>
        <v>29.212536</v>
      </c>
      <c r="AE67">
        <f>'IDT-1'!D67</f>
        <v>0</v>
      </c>
      <c r="AF67" s="24"/>
      <c r="AG67">
        <f t="shared" si="2"/>
        <v>29.212536</v>
      </c>
      <c r="AI67" s="34">
        <f>PXIL!L67</f>
        <v>0</v>
      </c>
      <c r="AJ67" s="34">
        <f>PXIL!R67</f>
        <v>0</v>
      </c>
      <c r="AK67" s="34">
        <f>RTM_IEX!L67</f>
        <v>11.57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4.82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0.252</v>
      </c>
      <c r="AD68">
        <f t="shared" ref="AD68:AD98" si="4">SUM(B68:AB68,AI68:AT68)-AC68</f>
        <v>29.748000000000001</v>
      </c>
      <c r="AE68">
        <f>'IDT-1'!D68</f>
        <v>0</v>
      </c>
      <c r="AF68" s="24"/>
      <c r="AG68">
        <f t="shared" ref="AG68:AG98" si="5">SUM(AD68:AF68)</f>
        <v>29.748000000000001</v>
      </c>
      <c r="AI68" s="34">
        <f>PXIL!L68</f>
        <v>0</v>
      </c>
      <c r="AJ68" s="34">
        <f>PXIL!R68</f>
        <v>0</v>
      </c>
      <c r="AK68" s="34">
        <f>RTM_IEX!L68</f>
        <v>10.6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6.75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0.96</v>
      </c>
      <c r="Z69" s="34">
        <f>IEX!R69</f>
        <v>0</v>
      </c>
      <c r="AA69" s="75">
        <f>STOA!L69</f>
        <v>7.25</v>
      </c>
      <c r="AB69" s="75">
        <f>-STOA!R69</f>
        <v>0</v>
      </c>
      <c r="AC69">
        <f t="shared" si="3"/>
        <v>0.24822</v>
      </c>
      <c r="AD69">
        <f t="shared" si="4"/>
        <v>29.301780000000001</v>
      </c>
      <c r="AE69">
        <f>'IDT-1'!D69</f>
        <v>0</v>
      </c>
      <c r="AF69" s="24"/>
      <c r="AG69">
        <f t="shared" si="5"/>
        <v>29.301780000000001</v>
      </c>
      <c r="AI69" s="34">
        <f>PXIL!L69</f>
        <v>0</v>
      </c>
      <c r="AJ69" s="34">
        <f>PXIL!R69</f>
        <v>0</v>
      </c>
      <c r="AK69" s="34">
        <f>RTM_IEX!L69</f>
        <v>9.64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6.7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2.12</v>
      </c>
      <c r="Z70" s="34">
        <f>IEX!R70</f>
        <v>0</v>
      </c>
      <c r="AA70" s="75">
        <f>STOA!L70</f>
        <v>6.86</v>
      </c>
      <c r="AB70" s="75">
        <f>-STOA!R70</f>
        <v>0</v>
      </c>
      <c r="AC70">
        <f t="shared" si="3"/>
        <v>0.25309199999999998</v>
      </c>
      <c r="AD70">
        <f t="shared" si="4"/>
        <v>29.876908000000004</v>
      </c>
      <c r="AE70">
        <f>'IDT-1'!D70</f>
        <v>0</v>
      </c>
      <c r="AF70" s="24"/>
      <c r="AG70">
        <f t="shared" si="5"/>
        <v>29.876908000000004</v>
      </c>
      <c r="AI70" s="34">
        <f>PXIL!L70</f>
        <v>0</v>
      </c>
      <c r="AJ70" s="34">
        <f>PXIL!R70</f>
        <v>0</v>
      </c>
      <c r="AK70" s="34">
        <f>RTM_IEX!L70</f>
        <v>9.64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6.51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6.54</v>
      </c>
      <c r="Z71" s="34">
        <f>IEX!R71</f>
        <v>0</v>
      </c>
      <c r="AA71" s="75">
        <f>STOA!L71</f>
        <v>6.4700000000000006</v>
      </c>
      <c r="AB71" s="75">
        <f>-STOA!R71</f>
        <v>0</v>
      </c>
      <c r="AC71">
        <f t="shared" si="3"/>
        <v>0.26863199999999998</v>
      </c>
      <c r="AD71">
        <f t="shared" si="4"/>
        <v>31.711367999999997</v>
      </c>
      <c r="AE71">
        <f>'IDT-1'!D71</f>
        <v>0</v>
      </c>
      <c r="AF71" s="24"/>
      <c r="AG71">
        <f t="shared" si="5"/>
        <v>31.711367999999997</v>
      </c>
      <c r="AI71" s="34">
        <f>PXIL!L71</f>
        <v>0</v>
      </c>
      <c r="AJ71" s="34">
        <f>PXIL!R71</f>
        <v>0</v>
      </c>
      <c r="AK71" s="34">
        <f>RTM_IEX!L71</f>
        <v>9.64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4.33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7.26</v>
      </c>
      <c r="Z72" s="34">
        <f>IEX!R72</f>
        <v>0</v>
      </c>
      <c r="AA72" s="75">
        <f>STOA!L72</f>
        <v>6.1800000000000006</v>
      </c>
      <c r="AB72" s="75">
        <f>-STOA!R72</f>
        <v>0</v>
      </c>
      <c r="AC72">
        <f t="shared" si="3"/>
        <v>0.27619199999999999</v>
      </c>
      <c r="AD72">
        <f t="shared" si="4"/>
        <v>32.603807999999994</v>
      </c>
      <c r="AE72">
        <f>'IDT-1'!D72</f>
        <v>0</v>
      </c>
      <c r="AF72" s="24"/>
      <c r="AG72">
        <f t="shared" si="5"/>
        <v>32.603807999999994</v>
      </c>
      <c r="AI72" s="34">
        <f>PXIL!L72</f>
        <v>0</v>
      </c>
      <c r="AJ72" s="34">
        <f>PXIL!R72</f>
        <v>0</v>
      </c>
      <c r="AK72" s="34">
        <f>RTM_IEX!L72</f>
        <v>10.6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3.84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9.2799999999999994</v>
      </c>
      <c r="Z73" s="34">
        <f>IEX!R73</f>
        <v>0</v>
      </c>
      <c r="AA73" s="75">
        <f>STOA!L73</f>
        <v>5.98</v>
      </c>
      <c r="AB73" s="75">
        <f>-STOA!R73</f>
        <v>0</v>
      </c>
      <c r="AC73">
        <f t="shared" si="3"/>
        <v>0.28207199999999999</v>
      </c>
      <c r="AD73">
        <f t="shared" si="4"/>
        <v>33.297927999999999</v>
      </c>
      <c r="AE73">
        <f>'IDT-1'!D73</f>
        <v>0</v>
      </c>
      <c r="AF73" s="24"/>
      <c r="AG73">
        <f t="shared" si="5"/>
        <v>33.297927999999999</v>
      </c>
      <c r="AI73" s="34">
        <f>PXIL!L73</f>
        <v>0</v>
      </c>
      <c r="AJ73" s="34">
        <f>PXIL!R73</f>
        <v>0</v>
      </c>
      <c r="AK73" s="34">
        <f>RTM_IEX!L73</f>
        <v>9.64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3.68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11.95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0.28904399999999997</v>
      </c>
      <c r="AD74">
        <f t="shared" si="4"/>
        <v>34.120956</v>
      </c>
      <c r="AE74">
        <f>'IDT-1'!D74</f>
        <v>0</v>
      </c>
      <c r="AF74" s="24"/>
      <c r="AG74">
        <f t="shared" si="5"/>
        <v>34.120956</v>
      </c>
      <c r="AI74" s="34">
        <f>PXIL!L74</f>
        <v>0</v>
      </c>
      <c r="AJ74" s="34">
        <f>PXIL!R74</f>
        <v>0</v>
      </c>
      <c r="AK74" s="34">
        <f>RTM_IEX!L74</f>
        <v>7.72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3.96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13.5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0.29282399999999997</v>
      </c>
      <c r="AD75">
        <f t="shared" si="4"/>
        <v>34.567175999999996</v>
      </c>
      <c r="AE75">
        <f>'IDT-1'!D75</f>
        <v>0</v>
      </c>
      <c r="AF75" s="24"/>
      <c r="AG75">
        <f t="shared" si="5"/>
        <v>34.567175999999996</v>
      </c>
      <c r="AI75" s="34">
        <f>PXIL!L75</f>
        <v>0</v>
      </c>
      <c r="AJ75" s="34">
        <f>PXIL!R75</f>
        <v>0</v>
      </c>
      <c r="AK75" s="34">
        <f>RTM_IEX!L75</f>
        <v>6.74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3.84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13.13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0.29946</v>
      </c>
      <c r="AD76">
        <f t="shared" si="4"/>
        <v>35.350540000000002</v>
      </c>
      <c r="AE76">
        <f>'IDT-1'!D76</f>
        <v>0</v>
      </c>
      <c r="AF76" s="24"/>
      <c r="AG76">
        <f t="shared" si="5"/>
        <v>35.350540000000002</v>
      </c>
      <c r="AI76" s="34">
        <f>PXIL!L76</f>
        <v>0</v>
      </c>
      <c r="AJ76" s="34">
        <f>PXIL!R76</f>
        <v>0</v>
      </c>
      <c r="AK76" s="34">
        <f>RTM_IEX!L76</f>
        <v>7.71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4.03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13.11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0.30038399999999998</v>
      </c>
      <c r="AD77">
        <f t="shared" si="4"/>
        <v>35.459616000000004</v>
      </c>
      <c r="AE77">
        <f>'IDT-1'!D77</f>
        <v>0</v>
      </c>
      <c r="AF77" s="24"/>
      <c r="AG77">
        <f t="shared" si="5"/>
        <v>35.459616000000004</v>
      </c>
      <c r="AI77" s="34">
        <f>PXIL!L77</f>
        <v>0</v>
      </c>
      <c r="AJ77" s="34">
        <f>PXIL!R77</f>
        <v>0</v>
      </c>
      <c r="AK77" s="34">
        <f>RTM_IEX!L77</f>
        <v>7.71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4.16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13.3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0.30105599999999999</v>
      </c>
      <c r="AD78">
        <f t="shared" si="4"/>
        <v>35.538944000000001</v>
      </c>
      <c r="AE78">
        <f>'IDT-1'!D78</f>
        <v>0</v>
      </c>
      <c r="AF78" s="24"/>
      <c r="AG78">
        <f t="shared" si="5"/>
        <v>35.538944000000001</v>
      </c>
      <c r="AI78" s="34">
        <f>PXIL!L78</f>
        <v>0</v>
      </c>
      <c r="AJ78" s="34">
        <f>PXIL!R78</f>
        <v>0</v>
      </c>
      <c r="AK78" s="34">
        <f>RTM_IEX!L78</f>
        <v>7.71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4.05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6.07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0.28476000000000001</v>
      </c>
      <c r="AD79">
        <f t="shared" si="4"/>
        <v>33.615240000000007</v>
      </c>
      <c r="AE79">
        <f>'IDT-1'!D79</f>
        <v>0</v>
      </c>
      <c r="AF79" s="24"/>
      <c r="AG79">
        <f t="shared" si="5"/>
        <v>33.615240000000007</v>
      </c>
      <c r="AI79" s="34">
        <f>PXIL!L79</f>
        <v>0</v>
      </c>
      <c r="AJ79" s="34">
        <f>PXIL!R79</f>
        <v>0</v>
      </c>
      <c r="AK79" s="34">
        <f>RTM_IEX!L79</f>
        <v>5.78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11.27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5.1100000000000003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0.27627599999999997</v>
      </c>
      <c r="AD80">
        <f t="shared" si="4"/>
        <v>32.613723999999998</v>
      </c>
      <c r="AE80">
        <f>'IDT-1'!D80</f>
        <v>0</v>
      </c>
      <c r="AF80" s="24"/>
      <c r="AG80">
        <f t="shared" si="5"/>
        <v>32.613723999999998</v>
      </c>
      <c r="AI80" s="34">
        <f>PXIL!L80</f>
        <v>0</v>
      </c>
      <c r="AJ80" s="34">
        <f>PXIL!R80</f>
        <v>0</v>
      </c>
      <c r="AK80" s="34">
        <f>RTM_IEX!L80</f>
        <v>4.8099999999999996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12.19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3.18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0.27627599999999997</v>
      </c>
      <c r="AD81">
        <f t="shared" si="4"/>
        <v>32.613723999999998</v>
      </c>
      <c r="AE81">
        <f>'IDT-1'!D81</f>
        <v>0</v>
      </c>
      <c r="AF81" s="24"/>
      <c r="AG81">
        <f t="shared" si="5"/>
        <v>32.613723999999998</v>
      </c>
      <c r="AI81" s="34">
        <f>PXIL!L81</f>
        <v>0</v>
      </c>
      <c r="AJ81" s="34">
        <f>PXIL!R81</f>
        <v>0</v>
      </c>
      <c r="AK81" s="34">
        <f>RTM_IEX!L81</f>
        <v>4.82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14.11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4.34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0.27619199999999999</v>
      </c>
      <c r="AD82">
        <f t="shared" si="4"/>
        <v>32.603808000000001</v>
      </c>
      <c r="AE82">
        <f>'IDT-1'!D82</f>
        <v>0</v>
      </c>
      <c r="AF82" s="24"/>
      <c r="AG82">
        <f t="shared" si="5"/>
        <v>32.603808000000001</v>
      </c>
      <c r="AI82" s="34">
        <f>PXIL!L82</f>
        <v>0</v>
      </c>
      <c r="AJ82" s="34">
        <f>PXIL!R82</f>
        <v>0</v>
      </c>
      <c r="AK82" s="34">
        <f>RTM_IEX!L82</f>
        <v>4.82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12.94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0.27678000000000003</v>
      </c>
      <c r="AD83">
        <f t="shared" si="4"/>
        <v>32.673220000000001</v>
      </c>
      <c r="AE83">
        <f>'IDT-1'!D83</f>
        <v>0</v>
      </c>
      <c r="AF83" s="24"/>
      <c r="AG83">
        <f t="shared" si="5"/>
        <v>32.673220000000001</v>
      </c>
      <c r="AI83" s="34">
        <f>PXIL!L83</f>
        <v>0</v>
      </c>
      <c r="AJ83" s="34">
        <f>PXIL!R83</f>
        <v>0</v>
      </c>
      <c r="AK83" s="34">
        <f>RTM_IEX!L83</f>
        <v>4.82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17.350000000000001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0.27678000000000003</v>
      </c>
      <c r="AD84">
        <f t="shared" si="4"/>
        <v>32.673220000000001</v>
      </c>
      <c r="AE84">
        <f>'IDT-1'!D84</f>
        <v>0</v>
      </c>
      <c r="AF84" s="24"/>
      <c r="AG84">
        <f t="shared" si="5"/>
        <v>32.673220000000001</v>
      </c>
      <c r="AI84" s="34">
        <f>PXIL!L84</f>
        <v>0</v>
      </c>
      <c r="AJ84" s="34">
        <f>PXIL!R84</f>
        <v>0</v>
      </c>
      <c r="AK84" s="34">
        <f>RTM_IEX!L84</f>
        <v>4.82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17.350000000000001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0.26863199999999998</v>
      </c>
      <c r="AD85">
        <f t="shared" si="4"/>
        <v>31.711368000000004</v>
      </c>
      <c r="AE85">
        <f>'IDT-1'!D85</f>
        <v>0</v>
      </c>
      <c r="AF85" s="24"/>
      <c r="AG85">
        <f t="shared" si="5"/>
        <v>31.711368000000004</v>
      </c>
      <c r="AI85" s="34">
        <f>PXIL!L85</f>
        <v>0</v>
      </c>
      <c r="AJ85" s="34">
        <f>PXIL!R85</f>
        <v>0</v>
      </c>
      <c r="AK85" s="34">
        <f>RTM_IEX!L85</f>
        <v>5.78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15.42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0.26871600000000001</v>
      </c>
      <c r="AD86">
        <f t="shared" si="4"/>
        <v>31.721284000000001</v>
      </c>
      <c r="AE86">
        <f>'IDT-1'!D86</f>
        <v>0</v>
      </c>
      <c r="AF86" s="24"/>
      <c r="AG86">
        <f t="shared" si="5"/>
        <v>31.721284000000001</v>
      </c>
      <c r="AI86" s="34">
        <f>PXIL!L86</f>
        <v>0</v>
      </c>
      <c r="AJ86" s="34">
        <f>PXIL!R86</f>
        <v>0</v>
      </c>
      <c r="AK86" s="34">
        <f>RTM_IEX!L86</f>
        <v>4.82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16.39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5.0000000000000009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0.25250400000000001</v>
      </c>
      <c r="AD87">
        <f t="shared" si="4"/>
        <v>29.807496000000004</v>
      </c>
      <c r="AE87">
        <f>'IDT-1'!D87</f>
        <v>0</v>
      </c>
      <c r="AF87" s="24"/>
      <c r="AG87">
        <f t="shared" si="5"/>
        <v>29.807496000000004</v>
      </c>
      <c r="AI87" s="34">
        <f>PXIL!L87</f>
        <v>0</v>
      </c>
      <c r="AJ87" s="34">
        <f>PXIL!R87</f>
        <v>0</v>
      </c>
      <c r="AK87" s="34">
        <f>RTM_IEX!L87</f>
        <v>19.28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5.0000000000000009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0.25250400000000001</v>
      </c>
      <c r="AD88">
        <f t="shared" si="4"/>
        <v>29.807496000000004</v>
      </c>
      <c r="AE88">
        <f>'IDT-1'!D88</f>
        <v>0</v>
      </c>
      <c r="AF88" s="24"/>
      <c r="AG88">
        <f t="shared" si="5"/>
        <v>29.807496000000004</v>
      </c>
      <c r="AI88" s="34">
        <f>PXIL!L88</f>
        <v>0</v>
      </c>
      <c r="AJ88" s="34">
        <f>PXIL!R88</f>
        <v>0</v>
      </c>
      <c r="AK88" s="34">
        <f>RTM_IEX!L88</f>
        <v>19.28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5.0000000000000009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0.24443999999999999</v>
      </c>
      <c r="AD89">
        <f t="shared" si="4"/>
        <v>28.855560000000001</v>
      </c>
      <c r="AE89">
        <f>'IDT-1'!D89</f>
        <v>0</v>
      </c>
      <c r="AF89" s="24"/>
      <c r="AG89">
        <f t="shared" si="5"/>
        <v>28.855560000000001</v>
      </c>
      <c r="AI89" s="34">
        <f>PXIL!L89</f>
        <v>0</v>
      </c>
      <c r="AJ89" s="34">
        <f>PXIL!R89</f>
        <v>0</v>
      </c>
      <c r="AK89" s="34">
        <f>RTM_IEX!L89</f>
        <v>18.32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5.0000000000000009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0.236292</v>
      </c>
      <c r="AD90">
        <f t="shared" si="4"/>
        <v>27.893708000000004</v>
      </c>
      <c r="AE90">
        <f>'IDT-1'!D90</f>
        <v>0</v>
      </c>
      <c r="AF90" s="24"/>
      <c r="AG90">
        <f t="shared" si="5"/>
        <v>27.893708000000004</v>
      </c>
      <c r="AI90" s="34">
        <f>PXIL!L90</f>
        <v>0</v>
      </c>
      <c r="AJ90" s="34">
        <f>PXIL!R90</f>
        <v>0</v>
      </c>
      <c r="AK90" s="34">
        <f>RTM_IEX!L90</f>
        <v>17.350000000000001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5.000355910648647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0.22823098964944863</v>
      </c>
      <c r="AD91">
        <f t="shared" si="4"/>
        <v>26.942124920999198</v>
      </c>
      <c r="AE91">
        <f>'IDT-1'!D91</f>
        <v>0</v>
      </c>
      <c r="AF91" s="24"/>
      <c r="AG91">
        <f t="shared" si="5"/>
        <v>26.942124920999198</v>
      </c>
      <c r="AI91" s="34">
        <f>PXIL!L91</f>
        <v>0</v>
      </c>
      <c r="AJ91" s="34">
        <f>PXIL!R91</f>
        <v>0</v>
      </c>
      <c r="AK91" s="34">
        <f>RTM_IEX!L91</f>
        <v>16.39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5.000355910648647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0.20395498964944864</v>
      </c>
      <c r="AD92">
        <f t="shared" si="4"/>
        <v>24.076400920999198</v>
      </c>
      <c r="AE92">
        <f>'IDT-1'!D92</f>
        <v>0</v>
      </c>
      <c r="AF92" s="24"/>
      <c r="AG92">
        <f t="shared" si="5"/>
        <v>24.076400920999198</v>
      </c>
      <c r="AI92" s="34">
        <f>PXIL!L92</f>
        <v>0</v>
      </c>
      <c r="AJ92" s="34">
        <f>PXIL!R92</f>
        <v>0</v>
      </c>
      <c r="AK92" s="34">
        <f>RTM_IEX!L92</f>
        <v>13.5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5.000355910648647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0.22008298964944864</v>
      </c>
      <c r="AD93">
        <f t="shared" si="4"/>
        <v>25.980272920999198</v>
      </c>
      <c r="AE93">
        <f>'IDT-1'!D93</f>
        <v>0</v>
      </c>
      <c r="AF93" s="24"/>
      <c r="AG93">
        <f t="shared" si="5"/>
        <v>25.980272920999198</v>
      </c>
      <c r="AI93" s="34">
        <f>PXIL!L93</f>
        <v>0</v>
      </c>
      <c r="AJ93" s="34">
        <f>PXIL!R93</f>
        <v>0</v>
      </c>
      <c r="AK93" s="34">
        <f>RTM_IEX!L93</f>
        <v>15.42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5.000355910648647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0.20395498964944864</v>
      </c>
      <c r="AD94">
        <f t="shared" si="4"/>
        <v>24.076400920999198</v>
      </c>
      <c r="AE94">
        <f>'IDT-1'!D94</f>
        <v>0</v>
      </c>
      <c r="AF94" s="24"/>
      <c r="AG94">
        <f t="shared" si="5"/>
        <v>24.076400920999198</v>
      </c>
      <c r="AI94" s="34">
        <f>PXIL!L94</f>
        <v>0</v>
      </c>
      <c r="AJ94" s="34">
        <f>PXIL!R94</f>
        <v>0</v>
      </c>
      <c r="AK94" s="34">
        <f>RTM_IEX!L94</f>
        <v>13.5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5.000355910648647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0.19580698964944862</v>
      </c>
      <c r="AD95">
        <f t="shared" si="4"/>
        <v>23.114548920999198</v>
      </c>
      <c r="AE95">
        <f>'IDT-1'!D95</f>
        <v>0</v>
      </c>
      <c r="AF95" s="24"/>
      <c r="AG95">
        <f t="shared" si="5"/>
        <v>23.114548920999198</v>
      </c>
      <c r="AI95" s="34">
        <f>PXIL!L95</f>
        <v>0</v>
      </c>
      <c r="AJ95" s="34">
        <f>PXIL!R95</f>
        <v>0</v>
      </c>
      <c r="AK95" s="34">
        <f>RTM_IEX!L95</f>
        <v>12.53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5.000355910648647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0.19337098964944863</v>
      </c>
      <c r="AD96">
        <f t="shared" si="4"/>
        <v>22.826984920999198</v>
      </c>
      <c r="AE96">
        <f>'IDT-1'!D96</f>
        <v>0</v>
      </c>
      <c r="AF96" s="24"/>
      <c r="AG96">
        <f t="shared" si="5"/>
        <v>22.826984920999198</v>
      </c>
      <c r="AI96" s="34">
        <f>PXIL!L96</f>
        <v>0</v>
      </c>
      <c r="AJ96" s="34">
        <f>PXIL!R96</f>
        <v>0</v>
      </c>
      <c r="AK96" s="34">
        <f>RTM_IEX!L96</f>
        <v>12.24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5.000355910648647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0.17556298964944861</v>
      </c>
      <c r="AD97">
        <f t="shared" si="4"/>
        <v>20.724792920999199</v>
      </c>
      <c r="AE97">
        <f>'IDT-1'!D97</f>
        <v>0</v>
      </c>
      <c r="AF97" s="24"/>
      <c r="AG97">
        <f t="shared" si="5"/>
        <v>20.724792920999199</v>
      </c>
      <c r="AI97" s="34">
        <f>PXIL!L97</f>
        <v>0</v>
      </c>
      <c r="AJ97" s="34">
        <f>PXIL!R97</f>
        <v>0</v>
      </c>
      <c r="AK97" s="34">
        <f>RTM_IEX!L97</f>
        <v>10.119999999999999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5.000355910648647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0.17153098964944863</v>
      </c>
      <c r="AD98">
        <f t="shared" si="4"/>
        <v>20.248824920999201</v>
      </c>
      <c r="AE98">
        <f>'IDT-1'!D98</f>
        <v>0</v>
      </c>
      <c r="AF98" s="24"/>
      <c r="AG98">
        <f t="shared" si="5"/>
        <v>20.248824920999201</v>
      </c>
      <c r="AI98" s="34">
        <f>PXIL!L98</f>
        <v>0</v>
      </c>
      <c r="AJ98" s="34">
        <f>PXIL!R98</f>
        <v>0</v>
      </c>
      <c r="AK98" s="34">
        <f>RTM_IEX!L98</f>
        <v>9.64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0.12000284728518917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4.2525000000000014E-2</v>
      </c>
      <c r="Z99" s="34">
        <f t="shared" si="6"/>
        <v>0</v>
      </c>
      <c r="AA99" s="75">
        <f t="shared" si="6"/>
        <v>0.17302249999999983</v>
      </c>
      <c r="AB99" s="75">
        <f t="shared" si="6"/>
        <v>0</v>
      </c>
      <c r="AC99">
        <f t="shared" si="6"/>
        <v>5.3265269171955875E-3</v>
      </c>
      <c r="AD99">
        <f t="shared" si="6"/>
        <v>0.62878382036799363</v>
      </c>
      <c r="AE99">
        <f t="shared" ref="AE99:AT99" si="7">SUM(AE3:AE98)/4000</f>
        <v>0</v>
      </c>
      <c r="AG99">
        <f t="shared" si="7"/>
        <v>0.62878382036799363</v>
      </c>
      <c r="AI99">
        <f t="shared" si="7"/>
        <v>0</v>
      </c>
      <c r="AJ99">
        <f t="shared" si="7"/>
        <v>0</v>
      </c>
      <c r="AK99">
        <f t="shared" si="7"/>
        <v>0.20723499999999997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9.1325000000000017E-2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13.938665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7.81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0.18268878599999999</v>
      </c>
      <c r="AD3">
        <f>SUM(B3:AB3,AI3:AT3)-AC3</f>
        <v>21.565976213999999</v>
      </c>
      <c r="AE3">
        <v>0</v>
      </c>
      <c r="AF3" s="24"/>
      <c r="AG3">
        <f>SUM(AD3:AF3)</f>
        <v>21.565976213999999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6.56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0.17656799999999997</v>
      </c>
      <c r="AD4">
        <f t="shared" ref="AD4:AD67" si="1">SUM(B4:AB4,AI4:AT4)-AC4</f>
        <v>20.843432</v>
      </c>
      <c r="AE4">
        <v>0</v>
      </c>
      <c r="AF4" s="24"/>
      <c r="AG4">
        <f t="shared" ref="AG4:AG67" si="2">SUM(AD4:AF4)</f>
        <v>20.843432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8.68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0.19437599999999999</v>
      </c>
      <c r="AD5">
        <f t="shared" si="1"/>
        <v>22.945624000000002</v>
      </c>
      <c r="AE5">
        <v>0</v>
      </c>
      <c r="AF5" s="24"/>
      <c r="AG5">
        <f t="shared" si="2"/>
        <v>22.945624000000002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7.42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0.18379200000000001</v>
      </c>
      <c r="AD6">
        <f t="shared" si="1"/>
        <v>21.696208000000002</v>
      </c>
      <c r="AE6">
        <v>0</v>
      </c>
      <c r="AF6" s="24"/>
      <c r="AG6">
        <f t="shared" si="2"/>
        <v>21.696208000000002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7.04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0.18059999999999998</v>
      </c>
      <c r="AD7">
        <f t="shared" si="1"/>
        <v>21.319400000000002</v>
      </c>
      <c r="AE7">
        <v>0</v>
      </c>
      <c r="AF7" s="24"/>
      <c r="AG7">
        <f t="shared" si="2"/>
        <v>21.319400000000002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3.47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0.150612</v>
      </c>
      <c r="AD8">
        <f t="shared" si="1"/>
        <v>17.779388000000001</v>
      </c>
      <c r="AE8">
        <v>0</v>
      </c>
      <c r="AF8" s="24"/>
      <c r="AG8">
        <f t="shared" si="2"/>
        <v>17.779388000000001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4.53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0.15951600000000002</v>
      </c>
      <c r="AD9">
        <f t="shared" si="1"/>
        <v>18.830484000000002</v>
      </c>
      <c r="AE9">
        <v>0</v>
      </c>
      <c r="AF9" s="24"/>
      <c r="AG9">
        <f t="shared" si="2"/>
        <v>18.830484000000002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2.89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0.14574000000000001</v>
      </c>
      <c r="AD10">
        <f t="shared" si="1"/>
        <v>17.204260000000001</v>
      </c>
      <c r="AE10">
        <v>0</v>
      </c>
      <c r="AF10" s="24"/>
      <c r="AG10">
        <f t="shared" si="2"/>
        <v>17.204260000000001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2.12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0.13927200000000001</v>
      </c>
      <c r="AD11">
        <f t="shared" si="1"/>
        <v>16.440728000000004</v>
      </c>
      <c r="AE11">
        <v>0</v>
      </c>
      <c r="AF11" s="24"/>
      <c r="AG11">
        <f t="shared" si="2"/>
        <v>16.440728000000004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1.64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0.13524</v>
      </c>
      <c r="AD12">
        <f t="shared" si="1"/>
        <v>15.964760000000002</v>
      </c>
      <c r="AE12">
        <v>0</v>
      </c>
      <c r="AF12" s="24"/>
      <c r="AG12">
        <f t="shared" si="2"/>
        <v>15.964760000000002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3.08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0.14733599999999999</v>
      </c>
      <c r="AD13">
        <f t="shared" si="1"/>
        <v>17.392664</v>
      </c>
      <c r="AE13">
        <v>0</v>
      </c>
      <c r="AF13" s="24"/>
      <c r="AG13">
        <f t="shared" si="2"/>
        <v>17.392664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5.59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0.16841999999999999</v>
      </c>
      <c r="AD14">
        <f t="shared" si="1"/>
        <v>19.88158</v>
      </c>
      <c r="AE14">
        <v>0</v>
      </c>
      <c r="AF14" s="24"/>
      <c r="AG14">
        <f t="shared" si="2"/>
        <v>19.88158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4.53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0.15951600000000002</v>
      </c>
      <c r="AD15">
        <f t="shared" si="1"/>
        <v>18.830484000000002</v>
      </c>
      <c r="AE15">
        <v>0</v>
      </c>
      <c r="AF15" s="24"/>
      <c r="AG15">
        <f t="shared" si="2"/>
        <v>18.830484000000002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3.37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0.14977200000000002</v>
      </c>
      <c r="AD16">
        <f t="shared" si="1"/>
        <v>17.680228000000003</v>
      </c>
      <c r="AE16">
        <v>0</v>
      </c>
      <c r="AF16" s="24"/>
      <c r="AG16">
        <f t="shared" si="2"/>
        <v>17.680228000000003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4.72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0.16111199999999998</v>
      </c>
      <c r="AD17">
        <f t="shared" si="1"/>
        <v>19.018888</v>
      </c>
      <c r="AE17">
        <v>0</v>
      </c>
      <c r="AF17" s="24"/>
      <c r="AG17">
        <f t="shared" si="2"/>
        <v>19.018888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5.78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0.170016</v>
      </c>
      <c r="AD18">
        <f t="shared" si="1"/>
        <v>20.069984000000002</v>
      </c>
      <c r="AE18">
        <v>0</v>
      </c>
      <c r="AF18" s="24"/>
      <c r="AG18">
        <f t="shared" si="2"/>
        <v>20.069984000000002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7.23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0.182196</v>
      </c>
      <c r="AD19">
        <f t="shared" si="1"/>
        <v>21.507804</v>
      </c>
      <c r="AE19">
        <v>0</v>
      </c>
      <c r="AF19" s="24"/>
      <c r="AG19">
        <f t="shared" si="2"/>
        <v>21.507804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6.94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0.17976</v>
      </c>
      <c r="AD20">
        <f t="shared" si="1"/>
        <v>21.22024</v>
      </c>
      <c r="AE20">
        <v>0</v>
      </c>
      <c r="AF20" s="24"/>
      <c r="AG20">
        <f t="shared" si="2"/>
        <v>21.22024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5.59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0.16841999999999999</v>
      </c>
      <c r="AD21">
        <f t="shared" si="1"/>
        <v>19.88158</v>
      </c>
      <c r="AE21">
        <v>0</v>
      </c>
      <c r="AF21" s="24"/>
      <c r="AG21">
        <f t="shared" si="2"/>
        <v>19.88158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5.78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0.170016</v>
      </c>
      <c r="AD22">
        <f t="shared" si="1"/>
        <v>20.069984000000002</v>
      </c>
      <c r="AE22">
        <v>0</v>
      </c>
      <c r="AF22" s="24"/>
      <c r="AG22">
        <f t="shared" si="2"/>
        <v>20.069984000000002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5.59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0.16841999999999999</v>
      </c>
      <c r="AD23">
        <f t="shared" si="1"/>
        <v>19.88158</v>
      </c>
      <c r="AE23">
        <v>0</v>
      </c>
      <c r="AF23" s="24"/>
      <c r="AG23">
        <f t="shared" si="2"/>
        <v>19.88158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0.183036</v>
      </c>
      <c r="AD24">
        <f t="shared" si="1"/>
        <v>21.606963999999998</v>
      </c>
      <c r="AE24">
        <v>0</v>
      </c>
      <c r="AF24" s="24"/>
      <c r="AG24">
        <f t="shared" si="2"/>
        <v>21.606963999999998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7.33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0.20243999999999998</v>
      </c>
      <c r="AD25">
        <f t="shared" si="1"/>
        <v>23.897560000000002</v>
      </c>
      <c r="AE25">
        <v>0</v>
      </c>
      <c r="AF25" s="24"/>
      <c r="AG25">
        <f t="shared" si="2"/>
        <v>23.897560000000002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9.5399999999999991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0.19437599999999999</v>
      </c>
      <c r="AD26">
        <f t="shared" si="1"/>
        <v>22.945624000000002</v>
      </c>
      <c r="AE26">
        <v>0</v>
      </c>
      <c r="AF26" s="24"/>
      <c r="AG26">
        <f t="shared" si="2"/>
        <v>22.945624000000002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8.68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0.185472</v>
      </c>
      <c r="AD27">
        <f t="shared" si="1"/>
        <v>21.894528000000001</v>
      </c>
      <c r="AE27">
        <v>0</v>
      </c>
      <c r="AF27" s="24"/>
      <c r="AG27">
        <f t="shared" si="2"/>
        <v>21.894528000000001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7.62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0.20243999999999998</v>
      </c>
      <c r="AD28">
        <f t="shared" si="1"/>
        <v>23.897560000000002</v>
      </c>
      <c r="AE28">
        <v>0</v>
      </c>
      <c r="AF28" s="24"/>
      <c r="AG28">
        <f t="shared" si="2"/>
        <v>23.897560000000002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9.5399999999999991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0.20243999999999998</v>
      </c>
      <c r="AD29">
        <f t="shared" si="1"/>
        <v>23.897560000000002</v>
      </c>
      <c r="AE29">
        <v>0</v>
      </c>
      <c r="AF29" s="24"/>
      <c r="AG29">
        <f t="shared" si="2"/>
        <v>23.897560000000002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9.5399999999999991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0.18782399999999999</v>
      </c>
      <c r="AD30">
        <f t="shared" si="1"/>
        <v>22.172176</v>
      </c>
      <c r="AE30">
        <v>0</v>
      </c>
      <c r="AF30" s="24"/>
      <c r="AG30">
        <f t="shared" si="2"/>
        <v>22.172176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7.9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5.21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0.192192</v>
      </c>
      <c r="AD31">
        <f t="shared" si="1"/>
        <v>22.687808000000004</v>
      </c>
      <c r="AE31">
        <v>0</v>
      </c>
      <c r="AF31" s="24"/>
      <c r="AG31">
        <f t="shared" si="2"/>
        <v>22.687808000000004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3.11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8.3800000000000008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0.19185600000000003</v>
      </c>
      <c r="AD32">
        <f t="shared" si="1"/>
        <v>22.648144000000002</v>
      </c>
      <c r="AE32">
        <v>0</v>
      </c>
      <c r="AF32" s="24"/>
      <c r="AG32">
        <f t="shared" si="2"/>
        <v>22.648144000000002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6.42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0.18026400000000001</v>
      </c>
      <c r="AD33">
        <f t="shared" si="1"/>
        <v>21.279736</v>
      </c>
      <c r="AE33">
        <v>0</v>
      </c>
      <c r="AF33" s="24"/>
      <c r="AG33">
        <f t="shared" si="2"/>
        <v>21.279736</v>
      </c>
      <c r="AI33" s="34">
        <f>PXIL!M33</f>
        <v>0</v>
      </c>
      <c r="AJ33" s="34">
        <f>PXIL!S33</f>
        <v>0</v>
      </c>
      <c r="AK33" s="34">
        <f>RTM_IEX!M33</f>
        <v>0.57999999999999996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2.63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0.15329999999999999</v>
      </c>
      <c r="AD34">
        <f t="shared" si="1"/>
        <v>18.096699999999998</v>
      </c>
      <c r="AE34">
        <v>0</v>
      </c>
      <c r="AF34" s="24"/>
      <c r="AG34">
        <f t="shared" si="2"/>
        <v>18.096699999999998</v>
      </c>
      <c r="AI34" s="34">
        <f>PXIL!M34</f>
        <v>0</v>
      </c>
      <c r="AJ34" s="34">
        <f>PXIL!S34</f>
        <v>0</v>
      </c>
      <c r="AK34" s="34">
        <f>RTM_IEX!M34</f>
        <v>1.1599999999999999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4.0199999999999996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0.16497599999999998</v>
      </c>
      <c r="AD35">
        <f t="shared" si="1"/>
        <v>19.475024000000001</v>
      </c>
      <c r="AE35">
        <v>0</v>
      </c>
      <c r="AF35" s="24"/>
      <c r="AG35">
        <f t="shared" si="2"/>
        <v>19.475024000000001</v>
      </c>
      <c r="AI35" s="34">
        <f>PXIL!M35</f>
        <v>0</v>
      </c>
      <c r="AJ35" s="34">
        <f>PXIL!S35</f>
        <v>0</v>
      </c>
      <c r="AK35" s="34">
        <f>RTM_IEX!M35</f>
        <v>1.1599999999999999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4.0199999999999996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0.17219999999999999</v>
      </c>
      <c r="AD36">
        <f t="shared" si="1"/>
        <v>20.3278</v>
      </c>
      <c r="AE36">
        <v>0</v>
      </c>
      <c r="AF36" s="24"/>
      <c r="AG36">
        <f t="shared" si="2"/>
        <v>20.3278</v>
      </c>
      <c r="AI36" s="34">
        <f>PXIL!M36</f>
        <v>0</v>
      </c>
      <c r="AJ36" s="34">
        <f>PXIL!S36</f>
        <v>0</v>
      </c>
      <c r="AK36" s="34">
        <f>RTM_IEX!M36</f>
        <v>2.02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6.71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0.20210400000000001</v>
      </c>
      <c r="AD37">
        <f t="shared" si="1"/>
        <v>23.857896000000004</v>
      </c>
      <c r="AE37">
        <v>0</v>
      </c>
      <c r="AF37" s="24"/>
      <c r="AG37">
        <f t="shared" si="2"/>
        <v>23.857896000000004</v>
      </c>
      <c r="AI37" s="34">
        <f>PXIL!M37</f>
        <v>0</v>
      </c>
      <c r="AJ37" s="34">
        <f>PXIL!S37</f>
        <v>0</v>
      </c>
      <c r="AK37" s="34">
        <f>RTM_IEX!M37</f>
        <v>2.89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7.06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0.20185199999999998</v>
      </c>
      <c r="AD38">
        <f t="shared" si="1"/>
        <v>23.828148000000002</v>
      </c>
      <c r="AE38">
        <v>0</v>
      </c>
      <c r="AF38" s="24"/>
      <c r="AG38">
        <f t="shared" si="2"/>
        <v>23.828148000000002</v>
      </c>
      <c r="AI38" s="34">
        <f>PXIL!M38</f>
        <v>0</v>
      </c>
      <c r="AJ38" s="34">
        <f>PXIL!S38</f>
        <v>0</v>
      </c>
      <c r="AK38" s="34">
        <f>RTM_IEX!M38</f>
        <v>2.5099999999999998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5.63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0.19227599999999997</v>
      </c>
      <c r="AD39">
        <f t="shared" si="1"/>
        <v>22.697724000000001</v>
      </c>
      <c r="AE39">
        <v>0</v>
      </c>
      <c r="AF39" s="24"/>
      <c r="AG39">
        <f t="shared" si="2"/>
        <v>22.697724000000001</v>
      </c>
      <c r="AI39" s="34">
        <f>PXIL!M39</f>
        <v>0</v>
      </c>
      <c r="AJ39" s="34">
        <f>PXIL!S39</f>
        <v>0</v>
      </c>
      <c r="AK39" s="34">
        <f>RTM_IEX!M39</f>
        <v>2.8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4.0199999999999996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0.17463599999999999</v>
      </c>
      <c r="AD40">
        <f t="shared" si="1"/>
        <v>20.615364</v>
      </c>
      <c r="AE40">
        <v>0</v>
      </c>
      <c r="AF40" s="24"/>
      <c r="AG40">
        <f t="shared" si="2"/>
        <v>20.615364</v>
      </c>
      <c r="AI40" s="34">
        <f>PXIL!M40</f>
        <v>0</v>
      </c>
      <c r="AJ40" s="34">
        <f>PXIL!S40</f>
        <v>0</v>
      </c>
      <c r="AK40" s="34">
        <f>RTM_IEX!M40</f>
        <v>2.31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3.84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0.16909199999999999</v>
      </c>
      <c r="AD41">
        <f t="shared" si="1"/>
        <v>19.960908000000003</v>
      </c>
      <c r="AE41">
        <v>0</v>
      </c>
      <c r="AF41" s="24"/>
      <c r="AG41">
        <f t="shared" si="2"/>
        <v>19.960908000000003</v>
      </c>
      <c r="AI41" s="34">
        <f>PXIL!M41</f>
        <v>0</v>
      </c>
      <c r="AJ41" s="34">
        <f>PXIL!S41</f>
        <v>0</v>
      </c>
      <c r="AK41" s="34">
        <f>RTM_IEX!M41</f>
        <v>1.83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3.31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0.15901199999999999</v>
      </c>
      <c r="AD42">
        <f t="shared" si="1"/>
        <v>18.770987999999999</v>
      </c>
      <c r="AE42">
        <v>0</v>
      </c>
      <c r="AF42" s="24"/>
      <c r="AG42">
        <f t="shared" si="2"/>
        <v>18.770987999999999</v>
      </c>
      <c r="AI42" s="34">
        <f>PXIL!M42</f>
        <v>0</v>
      </c>
      <c r="AJ42" s="34">
        <f>PXIL!S42</f>
        <v>0</v>
      </c>
      <c r="AK42" s="34">
        <f>RTM_IEX!M42</f>
        <v>1.1599999999999999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3.67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0.16279200000000002</v>
      </c>
      <c r="AD43">
        <f t="shared" si="1"/>
        <v>19.217208000000003</v>
      </c>
      <c r="AE43">
        <v>0</v>
      </c>
      <c r="AF43" s="24"/>
      <c r="AG43">
        <f t="shared" si="2"/>
        <v>19.217208000000003</v>
      </c>
      <c r="AI43" s="34">
        <f>PXIL!M43</f>
        <v>0</v>
      </c>
      <c r="AJ43" s="34">
        <f>PXIL!S43</f>
        <v>0</v>
      </c>
      <c r="AK43" s="34">
        <f>RTM_IEX!M43</f>
        <v>1.25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4.3600000000000003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0.16858800000000002</v>
      </c>
      <c r="AD44">
        <f t="shared" si="1"/>
        <v>19.901412000000001</v>
      </c>
      <c r="AE44">
        <v>0</v>
      </c>
      <c r="AF44" s="24"/>
      <c r="AG44">
        <f t="shared" si="2"/>
        <v>19.901412000000001</v>
      </c>
      <c r="AI44" s="34">
        <f>PXIL!M44</f>
        <v>0</v>
      </c>
      <c r="AJ44" s="34">
        <f>PXIL!S44</f>
        <v>0</v>
      </c>
      <c r="AK44" s="34">
        <f>RTM_IEX!M44</f>
        <v>1.25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8.1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0.18950400000000001</v>
      </c>
      <c r="AD45">
        <f t="shared" si="1"/>
        <v>22.370496000000003</v>
      </c>
      <c r="AE45">
        <v>0</v>
      </c>
      <c r="AF45" s="24"/>
      <c r="AG45">
        <f t="shared" si="2"/>
        <v>22.370496000000003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5.88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0.17085599999999998</v>
      </c>
      <c r="AD46">
        <f t="shared" si="1"/>
        <v>20.169143999999999</v>
      </c>
      <c r="AE46">
        <v>0</v>
      </c>
      <c r="AF46" s="24"/>
      <c r="AG46">
        <f t="shared" si="2"/>
        <v>20.169143999999999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0.16598399999999999</v>
      </c>
      <c r="AD47">
        <f t="shared" si="1"/>
        <v>19.594016</v>
      </c>
      <c r="AE47">
        <v>0</v>
      </c>
      <c r="AF47" s="24"/>
      <c r="AG47">
        <f t="shared" si="2"/>
        <v>19.594016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6.36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0.17488799999999999</v>
      </c>
      <c r="AD48">
        <f t="shared" si="1"/>
        <v>20.645112000000001</v>
      </c>
      <c r="AE48">
        <v>0</v>
      </c>
      <c r="AF48" s="24"/>
      <c r="AG48">
        <f t="shared" si="2"/>
        <v>20.645112000000001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4.82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0.16195200000000001</v>
      </c>
      <c r="AD49">
        <f t="shared" si="1"/>
        <v>19.118048000000002</v>
      </c>
      <c r="AE49">
        <v>0</v>
      </c>
      <c r="AF49" s="24"/>
      <c r="AG49">
        <f t="shared" si="2"/>
        <v>19.118048000000002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4.1500000000000004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0.167076</v>
      </c>
      <c r="AD50">
        <f t="shared" si="1"/>
        <v>19.722923999999999</v>
      </c>
      <c r="AE50">
        <v>0</v>
      </c>
      <c r="AF50" s="24"/>
      <c r="AG50">
        <f t="shared" si="2"/>
        <v>19.722923999999999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1.28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0.144984</v>
      </c>
      <c r="AD51">
        <f t="shared" si="1"/>
        <v>17.115016000000001</v>
      </c>
      <c r="AE51">
        <v>0</v>
      </c>
      <c r="AF51" s="24"/>
      <c r="AG51">
        <f t="shared" si="2"/>
        <v>17.115016000000001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0.170016</v>
      </c>
      <c r="AD52">
        <f t="shared" si="1"/>
        <v>20.069984000000002</v>
      </c>
      <c r="AE52">
        <v>0</v>
      </c>
      <c r="AF52" s="24"/>
      <c r="AG52">
        <f t="shared" si="2"/>
        <v>20.069984000000002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5.78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0.17816399999999999</v>
      </c>
      <c r="AD53">
        <f t="shared" si="1"/>
        <v>21.031836000000002</v>
      </c>
      <c r="AE53">
        <v>0</v>
      </c>
      <c r="AF53" s="24"/>
      <c r="AG53">
        <f t="shared" si="2"/>
        <v>21.031836000000002</v>
      </c>
      <c r="AI53" s="34">
        <f>PXIL!M53</f>
        <v>0</v>
      </c>
      <c r="AJ53" s="34">
        <f>PXIL!S53</f>
        <v>0</v>
      </c>
      <c r="AK53" s="34">
        <f>RTM_IEX!M53</f>
        <v>0.1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6.65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0.16111200000000001</v>
      </c>
      <c r="AD54">
        <f t="shared" si="1"/>
        <v>19.018888</v>
      </c>
      <c r="AE54">
        <v>0</v>
      </c>
      <c r="AF54" s="24"/>
      <c r="AG54">
        <f t="shared" si="2"/>
        <v>19.018888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4.72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0.17976</v>
      </c>
      <c r="AD55">
        <f t="shared" si="1"/>
        <v>21.22024</v>
      </c>
      <c r="AE55">
        <v>0</v>
      </c>
      <c r="AF55" s="24"/>
      <c r="AG55">
        <f t="shared" si="2"/>
        <v>21.22024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6.94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0.19437599999999999</v>
      </c>
      <c r="AD56">
        <f t="shared" si="1"/>
        <v>22.945624000000002</v>
      </c>
      <c r="AE56">
        <v>0</v>
      </c>
      <c r="AF56" s="24"/>
      <c r="AG56">
        <f t="shared" si="2"/>
        <v>22.945624000000002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8.68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0.20243999999999998</v>
      </c>
      <c r="AD57">
        <f t="shared" si="1"/>
        <v>23.897560000000002</v>
      </c>
      <c r="AE57">
        <v>0</v>
      </c>
      <c r="AF57" s="24"/>
      <c r="AG57">
        <f t="shared" si="2"/>
        <v>23.897560000000002</v>
      </c>
      <c r="AI57" s="34">
        <f>PXIL!M57</f>
        <v>0</v>
      </c>
      <c r="AJ57" s="34">
        <f>PXIL!S57</f>
        <v>0</v>
      </c>
      <c r="AK57" s="34">
        <f>RTM_IEX!M57</f>
        <v>0.1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9.5399999999999991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0.20243999999999998</v>
      </c>
      <c r="AD58">
        <f t="shared" si="1"/>
        <v>23.897560000000002</v>
      </c>
      <c r="AE58">
        <v>0</v>
      </c>
      <c r="AF58" s="24"/>
      <c r="AG58">
        <f t="shared" si="2"/>
        <v>23.897560000000002</v>
      </c>
      <c r="AI58" s="34">
        <f>PXIL!M58</f>
        <v>0</v>
      </c>
      <c r="AJ58" s="34">
        <f>PXIL!S58</f>
        <v>0</v>
      </c>
      <c r="AK58" s="34">
        <f>RTM_IEX!M58</f>
        <v>0.1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9.5399999999999991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0.20243999999999998</v>
      </c>
      <c r="AD59">
        <f t="shared" si="1"/>
        <v>23.897560000000002</v>
      </c>
      <c r="AE59">
        <v>0</v>
      </c>
      <c r="AF59" s="24"/>
      <c r="AG59">
        <f t="shared" si="2"/>
        <v>23.897560000000002</v>
      </c>
      <c r="AI59" s="34">
        <f>PXIL!M59</f>
        <v>0</v>
      </c>
      <c r="AJ59" s="34">
        <f>PXIL!S59</f>
        <v>0</v>
      </c>
      <c r="AK59" s="34">
        <f>RTM_IEX!M59</f>
        <v>0.1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9.5399999999999991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0.20243999999999998</v>
      </c>
      <c r="AD60">
        <f t="shared" si="1"/>
        <v>23.897560000000002</v>
      </c>
      <c r="AE60">
        <v>0</v>
      </c>
      <c r="AF60" s="24"/>
      <c r="AG60">
        <f t="shared" si="2"/>
        <v>23.897560000000002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9.5399999999999991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0.20243999999999998</v>
      </c>
      <c r="AD61">
        <f t="shared" si="1"/>
        <v>23.897560000000002</v>
      </c>
      <c r="AE61">
        <v>0</v>
      </c>
      <c r="AF61" s="24"/>
      <c r="AG61">
        <f t="shared" si="2"/>
        <v>23.897560000000002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9.5399999999999991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0.20243999999999998</v>
      </c>
      <c r="AD62">
        <f t="shared" si="1"/>
        <v>23.897560000000002</v>
      </c>
      <c r="AE62">
        <v>0</v>
      </c>
      <c r="AF62" s="24"/>
      <c r="AG62">
        <f t="shared" si="2"/>
        <v>23.897560000000002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9.5399999999999991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5.1100000000000003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0.20193599999999998</v>
      </c>
      <c r="AD63">
        <f t="shared" si="1"/>
        <v>23.838064000000003</v>
      </c>
      <c r="AE63">
        <v>0</v>
      </c>
      <c r="AF63" s="24"/>
      <c r="AG63">
        <f t="shared" si="2"/>
        <v>23.838064000000003</v>
      </c>
      <c r="AI63" s="34">
        <f>PXIL!M63</f>
        <v>0</v>
      </c>
      <c r="AJ63" s="34">
        <f>PXIL!S63</f>
        <v>0</v>
      </c>
      <c r="AK63" s="34">
        <f>RTM_IEX!M63</f>
        <v>0.1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4.37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0.17354399999999998</v>
      </c>
      <c r="AD64">
        <f t="shared" si="1"/>
        <v>20.486456</v>
      </c>
      <c r="AE64">
        <v>0</v>
      </c>
      <c r="AF64" s="24"/>
      <c r="AG64">
        <f t="shared" si="2"/>
        <v>20.486456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0.7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9.5399999999999991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0.20244000000000001</v>
      </c>
      <c r="AD65">
        <f t="shared" si="1"/>
        <v>23.897560000000002</v>
      </c>
      <c r="AE65">
        <v>0</v>
      </c>
      <c r="AF65" s="24"/>
      <c r="AG65">
        <f t="shared" si="2"/>
        <v>23.897560000000002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0.20243999999999998</v>
      </c>
      <c r="AD66">
        <f t="shared" si="1"/>
        <v>23.897560000000002</v>
      </c>
      <c r="AE66">
        <v>0</v>
      </c>
      <c r="AF66" s="24"/>
      <c r="AG66">
        <f t="shared" si="2"/>
        <v>23.897560000000002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9.5399999999999991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0.19597199999999998</v>
      </c>
      <c r="AD67">
        <f t="shared" si="1"/>
        <v>23.134027999999997</v>
      </c>
      <c r="AE67">
        <v>0</v>
      </c>
      <c r="AF67" s="24"/>
      <c r="AG67">
        <f t="shared" si="2"/>
        <v>23.134027999999997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8.8699999999999992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0.20243999999999998</v>
      </c>
      <c r="AD68">
        <f t="shared" ref="AD68:AD98" si="4">SUM(B68:AB68,AI68:AT68)-AC68</f>
        <v>23.897560000000002</v>
      </c>
      <c r="AE68">
        <v>0</v>
      </c>
      <c r="AF68" s="24"/>
      <c r="AG68">
        <f t="shared" ref="AG68:AG98" si="5">SUM(AD68:AF68)</f>
        <v>23.897560000000002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9.5399999999999991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8.1999999999999993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0.19034399999999999</v>
      </c>
      <c r="AD69">
        <f t="shared" si="4"/>
        <v>22.469656000000001</v>
      </c>
      <c r="AE69">
        <v>0</v>
      </c>
      <c r="AF69" s="24"/>
      <c r="AG69">
        <f t="shared" si="5"/>
        <v>22.469656000000001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8.77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0.195132</v>
      </c>
      <c r="AD70">
        <f t="shared" si="4"/>
        <v>23.034867999999999</v>
      </c>
      <c r="AE70">
        <v>0</v>
      </c>
      <c r="AF70" s="24"/>
      <c r="AG70">
        <f t="shared" si="5"/>
        <v>23.034867999999999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8.6300000000000008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0.20202000000000001</v>
      </c>
      <c r="AD71">
        <f t="shared" si="4"/>
        <v>23.847980000000003</v>
      </c>
      <c r="AE71">
        <v>0</v>
      </c>
      <c r="AF71" s="24"/>
      <c r="AG71">
        <f t="shared" si="5"/>
        <v>23.847980000000003</v>
      </c>
      <c r="AI71" s="34">
        <f>PXIL!M71</f>
        <v>0</v>
      </c>
      <c r="AJ71" s="34">
        <f>PXIL!S71</f>
        <v>0</v>
      </c>
      <c r="AK71" s="34">
        <f>RTM_IEX!M71</f>
        <v>0.96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7.98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0.20227200000000001</v>
      </c>
      <c r="AD72">
        <f t="shared" si="4"/>
        <v>23.877728000000001</v>
      </c>
      <c r="AE72">
        <v>0</v>
      </c>
      <c r="AF72" s="24"/>
      <c r="AG72">
        <f t="shared" si="5"/>
        <v>23.877728000000001</v>
      </c>
      <c r="AI72" s="34">
        <f>PXIL!M72</f>
        <v>0</v>
      </c>
      <c r="AJ72" s="34">
        <f>PXIL!S72</f>
        <v>0</v>
      </c>
      <c r="AK72" s="34">
        <f>RTM_IEX!M72</f>
        <v>1.64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8.2799999999999994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0.20235599999999998</v>
      </c>
      <c r="AD73">
        <f t="shared" si="4"/>
        <v>23.887644000000002</v>
      </c>
      <c r="AE73">
        <v>0</v>
      </c>
      <c r="AF73" s="24"/>
      <c r="AG73">
        <f t="shared" si="5"/>
        <v>23.887644000000002</v>
      </c>
      <c r="AI73" s="34">
        <f>PXIL!M73</f>
        <v>0</v>
      </c>
      <c r="AJ73" s="34">
        <f>PXIL!S73</f>
        <v>0</v>
      </c>
      <c r="AK73" s="34">
        <f>RTM_IEX!M73</f>
        <v>1.35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8.58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0.20159999999999997</v>
      </c>
      <c r="AD74">
        <f t="shared" si="4"/>
        <v>23.798400000000001</v>
      </c>
      <c r="AE74">
        <v>0</v>
      </c>
      <c r="AF74" s="24"/>
      <c r="AG74">
        <f t="shared" si="5"/>
        <v>23.798400000000001</v>
      </c>
      <c r="AI74" s="34">
        <f>PXIL!M74</f>
        <v>0</v>
      </c>
      <c r="AJ74" s="34">
        <f>PXIL!S74</f>
        <v>0</v>
      </c>
      <c r="AK74" s="34">
        <f>RTM_IEX!M74</f>
        <v>0.96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9.5399999999999991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0.20244000000000001</v>
      </c>
      <c r="AD75">
        <f t="shared" si="4"/>
        <v>23.897560000000002</v>
      </c>
      <c r="AE75">
        <v>0</v>
      </c>
      <c r="AF75" s="24"/>
      <c r="AG75">
        <f t="shared" si="5"/>
        <v>23.897560000000002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8.85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0.19664400000000001</v>
      </c>
      <c r="AD76">
        <f t="shared" si="4"/>
        <v>23.213356000000005</v>
      </c>
      <c r="AE76">
        <v>0</v>
      </c>
      <c r="AF76" s="24"/>
      <c r="AG76">
        <f t="shared" si="5"/>
        <v>23.213356000000005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9.5399999999999991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0.20244000000000001</v>
      </c>
      <c r="AD77">
        <f t="shared" si="4"/>
        <v>23.897560000000002</v>
      </c>
      <c r="AE77">
        <v>0</v>
      </c>
      <c r="AF77" s="24"/>
      <c r="AG77">
        <f t="shared" si="5"/>
        <v>23.897560000000002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9.5399999999999991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0.20244000000000001</v>
      </c>
      <c r="AD78">
        <f t="shared" si="4"/>
        <v>23.897560000000002</v>
      </c>
      <c r="AE78">
        <v>0</v>
      </c>
      <c r="AF78" s="24"/>
      <c r="AG78">
        <f t="shared" si="5"/>
        <v>23.897560000000002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9.5399999999999991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0.20244000000000001</v>
      </c>
      <c r="AD79">
        <f t="shared" si="4"/>
        <v>23.897560000000002</v>
      </c>
      <c r="AE79">
        <v>0</v>
      </c>
      <c r="AF79" s="24"/>
      <c r="AG79">
        <f t="shared" si="5"/>
        <v>23.897560000000002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9.5399999999999991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0.20244000000000001</v>
      </c>
      <c r="AD80">
        <f t="shared" si="4"/>
        <v>23.897560000000002</v>
      </c>
      <c r="AE80">
        <v>0</v>
      </c>
      <c r="AF80" s="24"/>
      <c r="AG80">
        <f t="shared" si="5"/>
        <v>23.897560000000002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9.5399999999999991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0.20244000000000001</v>
      </c>
      <c r="AD81">
        <f t="shared" si="4"/>
        <v>23.897560000000002</v>
      </c>
      <c r="AE81">
        <v>0</v>
      </c>
      <c r="AF81" s="24"/>
      <c r="AG81">
        <f t="shared" si="5"/>
        <v>23.897560000000002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9.5399999999999991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0.20244000000000001</v>
      </c>
      <c r="AD82">
        <f t="shared" si="4"/>
        <v>23.897560000000002</v>
      </c>
      <c r="AE82">
        <v>0</v>
      </c>
      <c r="AF82" s="24"/>
      <c r="AG82">
        <f t="shared" si="5"/>
        <v>23.897560000000002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9.5399999999999991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0.20244000000000001</v>
      </c>
      <c r="AD83">
        <f t="shared" si="4"/>
        <v>23.897560000000002</v>
      </c>
      <c r="AE83">
        <v>0</v>
      </c>
      <c r="AF83" s="24"/>
      <c r="AG83">
        <f t="shared" si="5"/>
        <v>23.897560000000002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9.5399999999999991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0.20244000000000001</v>
      </c>
      <c r="AD84">
        <f t="shared" si="4"/>
        <v>23.897560000000002</v>
      </c>
      <c r="AE84">
        <v>0</v>
      </c>
      <c r="AF84" s="24"/>
      <c r="AG84">
        <f t="shared" si="5"/>
        <v>23.897560000000002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9.5399999999999991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0.20244000000000001</v>
      </c>
      <c r="AD85">
        <f t="shared" si="4"/>
        <v>23.897560000000002</v>
      </c>
      <c r="AE85">
        <v>0</v>
      </c>
      <c r="AF85" s="24"/>
      <c r="AG85">
        <f t="shared" si="5"/>
        <v>23.897560000000002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9.5399999999999991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0.20244000000000001</v>
      </c>
      <c r="AD86">
        <f t="shared" si="4"/>
        <v>23.897560000000002</v>
      </c>
      <c r="AE86">
        <v>0</v>
      </c>
      <c r="AF86" s="24"/>
      <c r="AG86">
        <f t="shared" si="5"/>
        <v>23.897560000000002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9.5399999999999991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0.20244000000000001</v>
      </c>
      <c r="AD87">
        <f t="shared" si="4"/>
        <v>23.897560000000002</v>
      </c>
      <c r="AE87">
        <v>0</v>
      </c>
      <c r="AF87" s="24"/>
      <c r="AG87">
        <f t="shared" si="5"/>
        <v>23.897560000000002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0.18782399999999999</v>
      </c>
      <c r="AD88">
        <f t="shared" si="4"/>
        <v>22.172176</v>
      </c>
      <c r="AE88">
        <v>0</v>
      </c>
      <c r="AF88" s="24"/>
      <c r="AG88">
        <f t="shared" si="5"/>
        <v>22.172176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9.5399999999999991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0.20244000000000001</v>
      </c>
      <c r="AD89">
        <f t="shared" si="4"/>
        <v>23.897560000000002</v>
      </c>
      <c r="AE89">
        <v>0</v>
      </c>
      <c r="AF89" s="24"/>
      <c r="AG89">
        <f t="shared" si="5"/>
        <v>23.897560000000002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9.5399999999999991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0.20244000000000001</v>
      </c>
      <c r="AD90">
        <f t="shared" si="4"/>
        <v>23.897560000000002</v>
      </c>
      <c r="AE90">
        <v>0</v>
      </c>
      <c r="AF90" s="24"/>
      <c r="AG90">
        <f t="shared" si="5"/>
        <v>23.897560000000002</v>
      </c>
      <c r="AI90" s="34">
        <f>PXIL!M90</f>
        <v>0</v>
      </c>
      <c r="AJ90" s="34">
        <f>PXIL!S90</f>
        <v>0</v>
      </c>
      <c r="AK90" s="34">
        <f>RTM_IEX!M90</f>
        <v>0.1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0.18950400000000001</v>
      </c>
      <c r="AD91">
        <f t="shared" si="4"/>
        <v>22.370496000000003</v>
      </c>
      <c r="AE91">
        <v>0</v>
      </c>
      <c r="AF91" s="24"/>
      <c r="AG91">
        <f t="shared" si="5"/>
        <v>22.370496000000003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8.2899999999999991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0.19109999999999999</v>
      </c>
      <c r="AD92">
        <f t="shared" si="4"/>
        <v>22.558900000000001</v>
      </c>
      <c r="AE92">
        <v>0</v>
      </c>
      <c r="AF92" s="24"/>
      <c r="AG92">
        <f t="shared" si="5"/>
        <v>22.558900000000001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9.5399999999999991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0.20244000000000001</v>
      </c>
      <c r="AD93">
        <f t="shared" si="4"/>
        <v>23.897560000000002</v>
      </c>
      <c r="AE93">
        <v>0</v>
      </c>
      <c r="AF93" s="24"/>
      <c r="AG93">
        <f t="shared" si="5"/>
        <v>23.897560000000002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0.188664</v>
      </c>
      <c r="AD94">
        <f t="shared" si="4"/>
        <v>22.271336000000002</v>
      </c>
      <c r="AE94">
        <v>0</v>
      </c>
      <c r="AF94" s="24"/>
      <c r="AG94">
        <f t="shared" si="5"/>
        <v>22.271336000000002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6.65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0.17732399999999998</v>
      </c>
      <c r="AD95">
        <f t="shared" si="4"/>
        <v>20.932676000000001</v>
      </c>
      <c r="AE95">
        <v>0</v>
      </c>
      <c r="AF95" s="24"/>
      <c r="AG95">
        <f t="shared" si="5"/>
        <v>20.932676000000001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6.27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0.17413199999999998</v>
      </c>
      <c r="AD96">
        <f t="shared" si="4"/>
        <v>20.555868</v>
      </c>
      <c r="AE96">
        <v>0</v>
      </c>
      <c r="AF96" s="24"/>
      <c r="AG96">
        <f t="shared" si="5"/>
        <v>20.555868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0.16598399999999999</v>
      </c>
      <c r="AD97">
        <f t="shared" si="4"/>
        <v>19.594016</v>
      </c>
      <c r="AE97">
        <v>0</v>
      </c>
      <c r="AF97" s="24"/>
      <c r="AG97">
        <f t="shared" si="5"/>
        <v>19.594016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5.49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0.16758000000000001</v>
      </c>
      <c r="AD98">
        <f t="shared" si="4"/>
        <v>19.782420000000002</v>
      </c>
      <c r="AE98">
        <v>0</v>
      </c>
      <c r="AF98" s="24"/>
      <c r="AG98">
        <f t="shared" si="5"/>
        <v>19.782420000000002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0.34690966625000041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0.1231725000000001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4.4094301964999949E-3</v>
      </c>
      <c r="AD99">
        <f t="shared" si="6"/>
        <v>0.52052273605350063</v>
      </c>
      <c r="AE99">
        <f t="shared" ref="AE99:AT99" si="8">SUM(AE3:AE98)/4000</f>
        <v>0</v>
      </c>
      <c r="AG99">
        <f t="shared" si="8"/>
        <v>0.52052273605350063</v>
      </c>
      <c r="AI99">
        <f t="shared" si="8"/>
        <v>0</v>
      </c>
      <c r="AJ99">
        <f t="shared" si="8"/>
        <v>0</v>
      </c>
      <c r="AK99">
        <f t="shared" si="8"/>
        <v>7.2575000000000113E-3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4.7592499999999982E-2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'[1]07'!B5</f>
        <v>265</v>
      </c>
      <c r="C3" s="16">
        <f>'[1]07'!C5</f>
        <v>0</v>
      </c>
      <c r="D3" s="16">
        <f>'[1]07'!D5</f>
        <v>75</v>
      </c>
      <c r="E3" s="16">
        <f>'[1]07'!E5</f>
        <v>0</v>
      </c>
      <c r="F3" s="15">
        <f>SUM(B3:E3)</f>
        <v>340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265</v>
      </c>
      <c r="C4" s="16">
        <f>'[1]07'!C6</f>
        <v>0</v>
      </c>
      <c r="D4" s="16">
        <f>'[1]07'!D6</f>
        <v>75</v>
      </c>
      <c r="E4" s="16">
        <f>'[1]07'!E6</f>
        <v>0</v>
      </c>
      <c r="F4" s="15">
        <f>SUM(B4:E4)</f>
        <v>340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265</v>
      </c>
      <c r="C5" s="16">
        <f>'[1]07'!C7</f>
        <v>0</v>
      </c>
      <c r="D5" s="16">
        <f>'[1]07'!D7</f>
        <v>75</v>
      </c>
      <c r="E5" s="16">
        <f>'[1]07'!E7</f>
        <v>0</v>
      </c>
      <c r="F5" s="15">
        <f t="shared" ref="F5:F68" si="6">SUM(B5:E5)</f>
        <v>340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'[1]07'!B8</f>
        <v>265</v>
      </c>
      <c r="C6" s="16">
        <f>'[1]07'!C8</f>
        <v>0</v>
      </c>
      <c r="D6" s="16">
        <f>'[1]07'!D8</f>
        <v>75</v>
      </c>
      <c r="E6" s="16">
        <f>'[1]07'!E8</f>
        <v>0</v>
      </c>
      <c r="F6" s="15">
        <f t="shared" si="6"/>
        <v>340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265</v>
      </c>
      <c r="C7" s="16">
        <f>'[1]07'!C9</f>
        <v>0</v>
      </c>
      <c r="D7" s="16">
        <f>'[1]07'!D9</f>
        <v>75</v>
      </c>
      <c r="E7" s="16">
        <f>'[1]07'!E9</f>
        <v>0</v>
      </c>
      <c r="F7" s="15">
        <f t="shared" si="6"/>
        <v>340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265</v>
      </c>
      <c r="C8" s="16">
        <f>'[1]07'!C10</f>
        <v>0</v>
      </c>
      <c r="D8" s="16">
        <f>'[1]07'!D10</f>
        <v>75</v>
      </c>
      <c r="E8" s="16">
        <f>'[1]07'!E10</f>
        <v>0</v>
      </c>
      <c r="F8" s="15">
        <f t="shared" si="6"/>
        <v>340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265</v>
      </c>
      <c r="C9" s="16">
        <f>'[1]07'!C11</f>
        <v>0</v>
      </c>
      <c r="D9" s="16">
        <f>'[1]07'!D11</f>
        <v>75</v>
      </c>
      <c r="E9" s="16">
        <f>'[1]07'!E11</f>
        <v>0</v>
      </c>
      <c r="F9" s="15">
        <f t="shared" si="6"/>
        <v>340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265</v>
      </c>
      <c r="C10" s="16">
        <f>'[1]07'!C12</f>
        <v>0</v>
      </c>
      <c r="D10" s="16">
        <f>'[1]07'!D12</f>
        <v>75</v>
      </c>
      <c r="E10" s="16">
        <f>'[1]07'!E12</f>
        <v>0</v>
      </c>
      <c r="F10" s="15">
        <f t="shared" si="6"/>
        <v>340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265</v>
      </c>
      <c r="C11" s="16">
        <f>'[1]07'!C13</f>
        <v>0</v>
      </c>
      <c r="D11" s="16">
        <f>'[1]07'!D13</f>
        <v>75</v>
      </c>
      <c r="E11" s="16">
        <f>'[1]07'!E13</f>
        <v>0</v>
      </c>
      <c r="F11" s="15">
        <f t="shared" si="6"/>
        <v>340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265</v>
      </c>
      <c r="C12" s="16">
        <f>'[1]07'!C14</f>
        <v>0</v>
      </c>
      <c r="D12" s="16">
        <f>'[1]07'!D14</f>
        <v>75</v>
      </c>
      <c r="E12" s="16">
        <f>'[1]07'!E14</f>
        <v>0</v>
      </c>
      <c r="F12" s="15">
        <f t="shared" si="6"/>
        <v>340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265</v>
      </c>
      <c r="C13" s="16">
        <f>'[1]07'!C15</f>
        <v>0</v>
      </c>
      <c r="D13" s="16">
        <f>'[1]07'!D15</f>
        <v>75</v>
      </c>
      <c r="E13" s="16">
        <f>'[1]07'!E15</f>
        <v>0</v>
      </c>
      <c r="F13" s="15">
        <f t="shared" si="6"/>
        <v>340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265</v>
      </c>
      <c r="C14" s="16">
        <f>'[1]07'!C16</f>
        <v>0</v>
      </c>
      <c r="D14" s="16">
        <f>'[1]07'!D16</f>
        <v>75</v>
      </c>
      <c r="E14" s="16">
        <f>'[1]07'!E16</f>
        <v>0</v>
      </c>
      <c r="F14" s="15">
        <f t="shared" si="6"/>
        <v>340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265</v>
      </c>
      <c r="C15" s="16">
        <f>'[1]07'!C17</f>
        <v>0</v>
      </c>
      <c r="D15" s="16">
        <f>'[1]07'!D17</f>
        <v>75</v>
      </c>
      <c r="E15" s="16">
        <f>'[1]07'!E17</f>
        <v>0</v>
      </c>
      <c r="F15" s="15">
        <f t="shared" si="6"/>
        <v>340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265</v>
      </c>
      <c r="C16" s="16">
        <f>'[1]07'!C18</f>
        <v>0</v>
      </c>
      <c r="D16" s="16">
        <f>'[1]07'!D18</f>
        <v>75</v>
      </c>
      <c r="E16" s="16">
        <f>'[1]07'!E18</f>
        <v>0</v>
      </c>
      <c r="F16" s="15">
        <f t="shared" si="6"/>
        <v>340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265</v>
      </c>
      <c r="C17" s="16">
        <f>'[1]07'!C19</f>
        <v>0</v>
      </c>
      <c r="D17" s="16">
        <f>'[1]07'!D19</f>
        <v>75</v>
      </c>
      <c r="E17" s="16">
        <f>'[1]07'!E19</f>
        <v>0</v>
      </c>
      <c r="F17" s="15">
        <f t="shared" si="6"/>
        <v>340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265</v>
      </c>
      <c r="C18" s="16">
        <f>'[1]07'!C20</f>
        <v>0</v>
      </c>
      <c r="D18" s="16">
        <f>'[1]07'!D20</f>
        <v>75</v>
      </c>
      <c r="E18" s="16">
        <f>'[1]07'!E20</f>
        <v>0</v>
      </c>
      <c r="F18" s="15">
        <f t="shared" si="6"/>
        <v>340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265</v>
      </c>
      <c r="C19" s="16">
        <f>'[1]07'!C21</f>
        <v>0</v>
      </c>
      <c r="D19" s="16">
        <f>'[1]07'!D21</f>
        <v>75</v>
      </c>
      <c r="E19" s="16">
        <f>'[1]07'!E21</f>
        <v>0</v>
      </c>
      <c r="F19" s="15">
        <f t="shared" si="6"/>
        <v>340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265</v>
      </c>
      <c r="C20" s="16">
        <f>'[1]07'!C22</f>
        <v>0</v>
      </c>
      <c r="D20" s="16">
        <f>'[1]07'!D22</f>
        <v>75</v>
      </c>
      <c r="E20" s="16">
        <f>'[1]07'!E22</f>
        <v>0</v>
      </c>
      <c r="F20" s="15">
        <f t="shared" si="6"/>
        <v>340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265</v>
      </c>
      <c r="C21" s="16">
        <f>'[1]07'!C23</f>
        <v>0</v>
      </c>
      <c r="D21" s="16">
        <f>'[1]07'!D23</f>
        <v>75</v>
      </c>
      <c r="E21" s="16">
        <f>'[1]07'!E23</f>
        <v>0</v>
      </c>
      <c r="F21" s="15">
        <f t="shared" si="6"/>
        <v>340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265</v>
      </c>
      <c r="C22" s="16">
        <f>'[1]07'!C24</f>
        <v>0</v>
      </c>
      <c r="D22" s="16">
        <f>'[1]07'!D24</f>
        <v>75</v>
      </c>
      <c r="E22" s="16">
        <f>'[1]07'!E24</f>
        <v>0</v>
      </c>
      <c r="F22" s="15">
        <f t="shared" si="6"/>
        <v>340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265</v>
      </c>
      <c r="C23" s="16">
        <f>'[1]07'!C25</f>
        <v>0</v>
      </c>
      <c r="D23" s="16">
        <f>'[1]07'!D25</f>
        <v>75</v>
      </c>
      <c r="E23" s="16">
        <f>'[1]07'!E25</f>
        <v>0</v>
      </c>
      <c r="F23" s="15">
        <f t="shared" si="6"/>
        <v>340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265</v>
      </c>
      <c r="C24" s="16">
        <f>'[1]07'!C26</f>
        <v>0</v>
      </c>
      <c r="D24" s="16">
        <f>'[1]07'!D26</f>
        <v>75</v>
      </c>
      <c r="E24" s="16">
        <f>'[1]07'!E26</f>
        <v>0</v>
      </c>
      <c r="F24" s="15">
        <f t="shared" si="6"/>
        <v>340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265</v>
      </c>
      <c r="C25" s="16">
        <f>'[1]07'!C27</f>
        <v>0</v>
      </c>
      <c r="D25" s="16">
        <f>'[1]07'!D27</f>
        <v>75</v>
      </c>
      <c r="E25" s="16">
        <f>'[1]07'!E27</f>
        <v>0</v>
      </c>
      <c r="F25" s="15">
        <f t="shared" si="6"/>
        <v>340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265</v>
      </c>
      <c r="C26" s="16">
        <f>'[1]07'!C28</f>
        <v>0</v>
      </c>
      <c r="D26" s="16">
        <f>'[1]07'!D28</f>
        <v>75</v>
      </c>
      <c r="E26" s="16">
        <f>'[1]07'!E28</f>
        <v>0</v>
      </c>
      <c r="F26" s="15">
        <f t="shared" si="6"/>
        <v>340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265</v>
      </c>
      <c r="C27" s="16">
        <f>'[1]07'!C29</f>
        <v>0</v>
      </c>
      <c r="D27" s="16">
        <f>'[1]07'!D29</f>
        <v>75</v>
      </c>
      <c r="E27" s="16">
        <f>'[1]07'!E29</f>
        <v>0</v>
      </c>
      <c r="F27" s="15">
        <f t="shared" si="6"/>
        <v>340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265</v>
      </c>
      <c r="C28" s="16">
        <f>'[1]07'!C30</f>
        <v>0</v>
      </c>
      <c r="D28" s="16">
        <f>'[1]07'!D30</f>
        <v>75</v>
      </c>
      <c r="E28" s="16">
        <f>'[1]07'!E30</f>
        <v>0</v>
      </c>
      <c r="F28" s="15">
        <f t="shared" si="6"/>
        <v>340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265</v>
      </c>
      <c r="C29" s="16">
        <f>'[1]07'!C31</f>
        <v>0</v>
      </c>
      <c r="D29" s="16">
        <f>'[1]07'!D31</f>
        <v>75</v>
      </c>
      <c r="E29" s="16">
        <f>'[1]07'!E31</f>
        <v>0</v>
      </c>
      <c r="F29" s="15">
        <f t="shared" si="6"/>
        <v>340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265</v>
      </c>
      <c r="C30" s="16">
        <f>'[1]07'!C32</f>
        <v>0</v>
      </c>
      <c r="D30" s="16">
        <f>'[1]07'!D32</f>
        <v>75</v>
      </c>
      <c r="E30" s="16">
        <f>'[1]07'!E32</f>
        <v>0</v>
      </c>
      <c r="F30" s="15">
        <f t="shared" si="6"/>
        <v>340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265</v>
      </c>
      <c r="C31" s="16">
        <f>'[1]07'!C33</f>
        <v>0</v>
      </c>
      <c r="D31" s="16">
        <f>'[1]07'!D33</f>
        <v>75</v>
      </c>
      <c r="E31" s="16">
        <f>'[1]07'!E33</f>
        <v>0</v>
      </c>
      <c r="F31" s="15">
        <f t="shared" si="6"/>
        <v>340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265</v>
      </c>
      <c r="C32" s="16">
        <f>'[1]07'!C34</f>
        <v>0</v>
      </c>
      <c r="D32" s="16">
        <f>'[1]07'!D34</f>
        <v>75</v>
      </c>
      <c r="E32" s="16">
        <f>'[1]07'!E34</f>
        <v>0</v>
      </c>
      <c r="F32" s="15">
        <f t="shared" si="6"/>
        <v>340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265</v>
      </c>
      <c r="C33" s="16">
        <f>'[1]07'!C35</f>
        <v>0</v>
      </c>
      <c r="D33" s="16">
        <f>'[1]07'!D35</f>
        <v>75</v>
      </c>
      <c r="E33" s="16">
        <f>'[1]07'!E35</f>
        <v>0</v>
      </c>
      <c r="F33" s="15">
        <f t="shared" si="6"/>
        <v>340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265</v>
      </c>
      <c r="C34" s="16">
        <f>'[1]07'!C36</f>
        <v>0</v>
      </c>
      <c r="D34" s="16">
        <f>'[1]07'!D36</f>
        <v>75</v>
      </c>
      <c r="E34" s="16">
        <f>'[1]07'!E36</f>
        <v>0</v>
      </c>
      <c r="F34" s="15">
        <f t="shared" si="6"/>
        <v>340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265</v>
      </c>
      <c r="C35" s="16">
        <f>'[1]07'!C37</f>
        <v>0</v>
      </c>
      <c r="D35" s="16">
        <f>'[1]07'!D37</f>
        <v>75</v>
      </c>
      <c r="E35" s="16">
        <f>'[1]07'!E37</f>
        <v>0</v>
      </c>
      <c r="F35" s="15">
        <f t="shared" si="6"/>
        <v>340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265</v>
      </c>
      <c r="C36" s="16">
        <f>'[1]07'!C38</f>
        <v>0</v>
      </c>
      <c r="D36" s="16">
        <f>'[1]07'!D38</f>
        <v>75</v>
      </c>
      <c r="E36" s="16">
        <f>'[1]07'!E38</f>
        <v>0</v>
      </c>
      <c r="F36" s="15">
        <f t="shared" si="6"/>
        <v>340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265</v>
      </c>
      <c r="C37" s="16">
        <f>'[1]07'!C39</f>
        <v>0</v>
      </c>
      <c r="D37" s="16">
        <f>'[1]07'!D39</f>
        <v>75</v>
      </c>
      <c r="E37" s="16">
        <f>'[1]07'!E39</f>
        <v>0</v>
      </c>
      <c r="F37" s="15">
        <f t="shared" si="6"/>
        <v>340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265</v>
      </c>
      <c r="C38" s="16">
        <f>'[1]07'!C40</f>
        <v>0</v>
      </c>
      <c r="D38" s="16">
        <f>'[1]07'!D40</f>
        <v>75</v>
      </c>
      <c r="E38" s="16">
        <f>'[1]07'!E40</f>
        <v>0</v>
      </c>
      <c r="F38" s="15">
        <f t="shared" si="6"/>
        <v>340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265</v>
      </c>
      <c r="C39" s="16">
        <f>'[1]07'!C41</f>
        <v>0</v>
      </c>
      <c r="D39" s="16">
        <f>'[1]07'!D41</f>
        <v>75</v>
      </c>
      <c r="E39" s="16">
        <f>'[1]07'!E41</f>
        <v>0</v>
      </c>
      <c r="F39" s="15">
        <f t="shared" si="6"/>
        <v>340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265</v>
      </c>
      <c r="C40" s="16">
        <f>'[1]07'!C42</f>
        <v>0</v>
      </c>
      <c r="D40" s="16">
        <f>'[1]07'!D42</f>
        <v>75</v>
      </c>
      <c r="E40" s="16">
        <f>'[1]07'!E42</f>
        <v>0</v>
      </c>
      <c r="F40" s="15">
        <f t="shared" si="6"/>
        <v>340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265</v>
      </c>
      <c r="C41" s="16">
        <f>'[1]07'!C43</f>
        <v>0</v>
      </c>
      <c r="D41" s="16">
        <f>'[1]07'!D43</f>
        <v>75</v>
      </c>
      <c r="E41" s="16">
        <f>'[1]07'!E43</f>
        <v>0</v>
      </c>
      <c r="F41" s="15">
        <f t="shared" si="6"/>
        <v>340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265</v>
      </c>
      <c r="C42" s="16">
        <f>'[1]07'!C44</f>
        <v>0</v>
      </c>
      <c r="D42" s="16">
        <f>'[1]07'!D44</f>
        <v>75</v>
      </c>
      <c r="E42" s="16">
        <f>'[1]07'!E44</f>
        <v>0</v>
      </c>
      <c r="F42" s="15">
        <f t="shared" si="6"/>
        <v>340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265</v>
      </c>
      <c r="C43" s="16">
        <f>'[1]07'!C45</f>
        <v>0</v>
      </c>
      <c r="D43" s="16">
        <f>'[1]07'!D45</f>
        <v>75</v>
      </c>
      <c r="E43" s="16">
        <f>'[1]07'!E45</f>
        <v>0</v>
      </c>
      <c r="F43" s="15">
        <f t="shared" si="6"/>
        <v>340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265</v>
      </c>
      <c r="C44" s="16">
        <f>'[1]07'!C46</f>
        <v>0</v>
      </c>
      <c r="D44" s="16">
        <f>'[1]07'!D46</f>
        <v>75</v>
      </c>
      <c r="E44" s="16">
        <f>'[1]07'!E46</f>
        <v>0</v>
      </c>
      <c r="F44" s="15">
        <f t="shared" si="6"/>
        <v>340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265</v>
      </c>
      <c r="C45" s="16">
        <f>'[1]07'!C47</f>
        <v>0</v>
      </c>
      <c r="D45" s="16">
        <f>'[1]07'!D47</f>
        <v>75</v>
      </c>
      <c r="E45" s="16">
        <f>'[1]07'!E47</f>
        <v>0</v>
      </c>
      <c r="F45" s="15">
        <f t="shared" si="6"/>
        <v>340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265</v>
      </c>
      <c r="C46" s="16">
        <f>'[1]07'!C48</f>
        <v>0</v>
      </c>
      <c r="D46" s="16">
        <f>'[1]07'!D48</f>
        <v>75</v>
      </c>
      <c r="E46" s="16">
        <f>'[1]07'!E48</f>
        <v>0</v>
      </c>
      <c r="F46" s="15">
        <f t="shared" si="6"/>
        <v>340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265</v>
      </c>
      <c r="C47" s="16">
        <f>'[1]07'!C49</f>
        <v>0</v>
      </c>
      <c r="D47" s="16">
        <f>'[1]07'!D49</f>
        <v>75</v>
      </c>
      <c r="E47" s="16">
        <f>'[1]07'!E49</f>
        <v>0</v>
      </c>
      <c r="F47" s="15">
        <f t="shared" si="6"/>
        <v>340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265</v>
      </c>
      <c r="C48" s="16">
        <f>'[1]07'!C50</f>
        <v>0</v>
      </c>
      <c r="D48" s="16">
        <f>'[1]07'!D50</f>
        <v>75</v>
      </c>
      <c r="E48" s="16">
        <f>'[1]07'!E50</f>
        <v>0</v>
      </c>
      <c r="F48" s="15">
        <f t="shared" si="6"/>
        <v>340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265</v>
      </c>
      <c r="C49" s="16">
        <f>'[1]07'!C51</f>
        <v>0</v>
      </c>
      <c r="D49" s="16">
        <f>'[1]07'!D51</f>
        <v>75</v>
      </c>
      <c r="E49" s="16">
        <f>'[1]07'!E51</f>
        <v>0</v>
      </c>
      <c r="F49" s="15">
        <f t="shared" si="6"/>
        <v>340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265</v>
      </c>
      <c r="C50" s="16">
        <f>'[1]07'!C52</f>
        <v>0</v>
      </c>
      <c r="D50" s="16">
        <f>'[1]07'!D52</f>
        <v>75</v>
      </c>
      <c r="E50" s="16">
        <f>'[1]07'!E52</f>
        <v>0</v>
      </c>
      <c r="F50" s="15">
        <f t="shared" si="6"/>
        <v>340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265</v>
      </c>
      <c r="C51" s="16">
        <f>'[1]07'!C53</f>
        <v>0</v>
      </c>
      <c r="D51" s="16">
        <f>'[1]07'!D53</f>
        <v>75</v>
      </c>
      <c r="E51" s="16">
        <f>'[1]07'!E53</f>
        <v>0</v>
      </c>
      <c r="F51" s="15">
        <f t="shared" si="6"/>
        <v>340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265</v>
      </c>
      <c r="C52" s="16">
        <f>'[1]07'!C54</f>
        <v>0</v>
      </c>
      <c r="D52" s="16">
        <f>'[1]07'!D54</f>
        <v>75</v>
      </c>
      <c r="E52" s="16">
        <f>'[1]07'!E54</f>
        <v>0</v>
      </c>
      <c r="F52" s="15">
        <f t="shared" si="6"/>
        <v>340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265</v>
      </c>
      <c r="C53" s="16">
        <f>'[1]07'!C55</f>
        <v>0</v>
      </c>
      <c r="D53" s="16">
        <f>'[1]07'!D55</f>
        <v>75</v>
      </c>
      <c r="E53" s="16">
        <f>'[1]07'!E55</f>
        <v>0</v>
      </c>
      <c r="F53" s="15">
        <f t="shared" si="6"/>
        <v>340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265</v>
      </c>
      <c r="C54" s="16">
        <f>'[1]07'!C56</f>
        <v>0</v>
      </c>
      <c r="D54" s="16">
        <f>'[1]07'!D56</f>
        <v>75</v>
      </c>
      <c r="E54" s="16">
        <f>'[1]07'!E56</f>
        <v>0</v>
      </c>
      <c r="F54" s="15">
        <f t="shared" si="6"/>
        <v>340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265</v>
      </c>
      <c r="C55" s="16">
        <f>'[1]07'!C57</f>
        <v>0</v>
      </c>
      <c r="D55" s="16">
        <f>'[1]07'!D57</f>
        <v>75</v>
      </c>
      <c r="E55" s="16">
        <f>'[1]07'!E57</f>
        <v>0</v>
      </c>
      <c r="F55" s="15">
        <f t="shared" si="6"/>
        <v>340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265</v>
      </c>
      <c r="C56" s="16">
        <f>'[1]07'!C58</f>
        <v>0</v>
      </c>
      <c r="D56" s="16">
        <f>'[1]07'!D58</f>
        <v>75</v>
      </c>
      <c r="E56" s="16">
        <f>'[1]07'!E58</f>
        <v>0</v>
      </c>
      <c r="F56" s="15">
        <f t="shared" si="6"/>
        <v>340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265</v>
      </c>
      <c r="C57" s="16">
        <f>'[1]07'!C59</f>
        <v>0</v>
      </c>
      <c r="D57" s="16">
        <f>'[1]07'!D59</f>
        <v>75</v>
      </c>
      <c r="E57" s="16">
        <f>'[1]07'!E59</f>
        <v>0</v>
      </c>
      <c r="F57" s="15">
        <f t="shared" si="6"/>
        <v>340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265</v>
      </c>
      <c r="C58" s="16">
        <f>'[1]07'!C60</f>
        <v>0</v>
      </c>
      <c r="D58" s="16">
        <f>'[1]07'!D60</f>
        <v>75</v>
      </c>
      <c r="E58" s="16">
        <f>'[1]07'!E60</f>
        <v>0</v>
      </c>
      <c r="F58" s="15">
        <f t="shared" si="6"/>
        <v>340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265</v>
      </c>
      <c r="C59" s="16">
        <f>'[1]07'!C61</f>
        <v>0</v>
      </c>
      <c r="D59" s="16">
        <f>'[1]07'!D61</f>
        <v>75</v>
      </c>
      <c r="E59" s="16">
        <f>'[1]07'!E61</f>
        <v>0</v>
      </c>
      <c r="F59" s="15">
        <f t="shared" si="6"/>
        <v>340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265</v>
      </c>
      <c r="C60" s="16">
        <f>'[1]07'!C62</f>
        <v>0</v>
      </c>
      <c r="D60" s="16">
        <f>'[1]07'!D62</f>
        <v>75</v>
      </c>
      <c r="E60" s="16">
        <f>'[1]07'!E62</f>
        <v>0</v>
      </c>
      <c r="F60" s="15">
        <f t="shared" si="6"/>
        <v>340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265</v>
      </c>
      <c r="C61" s="16">
        <f>'[1]07'!C63</f>
        <v>0</v>
      </c>
      <c r="D61" s="16">
        <f>'[1]07'!D63</f>
        <v>75</v>
      </c>
      <c r="E61" s="16">
        <f>'[1]07'!E63</f>
        <v>0</v>
      </c>
      <c r="F61" s="15">
        <f t="shared" si="6"/>
        <v>340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265</v>
      </c>
      <c r="C62" s="16">
        <f>'[1]07'!C64</f>
        <v>0</v>
      </c>
      <c r="D62" s="16">
        <f>'[1]07'!D64</f>
        <v>75</v>
      </c>
      <c r="E62" s="16">
        <f>'[1]07'!E64</f>
        <v>0</v>
      </c>
      <c r="F62" s="15">
        <f t="shared" si="6"/>
        <v>340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265</v>
      </c>
      <c r="C63" s="16">
        <f>'[1]07'!C65</f>
        <v>0</v>
      </c>
      <c r="D63" s="16">
        <f>'[1]07'!D65</f>
        <v>75</v>
      </c>
      <c r="E63" s="16">
        <f>'[1]07'!E65</f>
        <v>0</v>
      </c>
      <c r="F63" s="15">
        <f t="shared" si="6"/>
        <v>340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265</v>
      </c>
      <c r="C64" s="16">
        <f>'[1]07'!C66</f>
        <v>0</v>
      </c>
      <c r="D64" s="16">
        <f>'[1]07'!D66</f>
        <v>75</v>
      </c>
      <c r="E64" s="16">
        <f>'[1]07'!E66</f>
        <v>0</v>
      </c>
      <c r="F64" s="15">
        <f t="shared" si="6"/>
        <v>340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265</v>
      </c>
      <c r="C65" s="16">
        <f>'[1]07'!C67</f>
        <v>0</v>
      </c>
      <c r="D65" s="16">
        <f>'[1]07'!D67</f>
        <v>75</v>
      </c>
      <c r="E65" s="16">
        <f>'[1]07'!E67</f>
        <v>0</v>
      </c>
      <c r="F65" s="15">
        <f t="shared" si="6"/>
        <v>340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265</v>
      </c>
      <c r="C66" s="16">
        <f>'[1]07'!C68</f>
        <v>0</v>
      </c>
      <c r="D66" s="16">
        <f>'[1]07'!D68</f>
        <v>75</v>
      </c>
      <c r="E66" s="16">
        <f>'[1]07'!E68</f>
        <v>0</v>
      </c>
      <c r="F66" s="15">
        <f t="shared" si="6"/>
        <v>340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265</v>
      </c>
      <c r="C67" s="16">
        <f>'[1]07'!C69</f>
        <v>0</v>
      </c>
      <c r="D67" s="16">
        <f>'[1]07'!D69</f>
        <v>75</v>
      </c>
      <c r="E67" s="16">
        <f>'[1]07'!E69</f>
        <v>0</v>
      </c>
      <c r="F67" s="15">
        <f t="shared" si="6"/>
        <v>340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265</v>
      </c>
      <c r="C68" s="16">
        <f>'[1]07'!C70</f>
        <v>0</v>
      </c>
      <c r="D68" s="16">
        <f>'[1]07'!D70</f>
        <v>75</v>
      </c>
      <c r="E68" s="16">
        <f>'[1]07'!E70</f>
        <v>0</v>
      </c>
      <c r="F68" s="15">
        <f t="shared" si="6"/>
        <v>340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265</v>
      </c>
      <c r="C69" s="16">
        <f>'[1]07'!C71</f>
        <v>0</v>
      </c>
      <c r="D69" s="16">
        <f>'[1]07'!D71</f>
        <v>75</v>
      </c>
      <c r="E69" s="16">
        <f>'[1]07'!E71</f>
        <v>0</v>
      </c>
      <c r="F69" s="15">
        <f t="shared" ref="F69:F98" si="17">SUM(B69:E69)</f>
        <v>340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265</v>
      </c>
      <c r="C70" s="16">
        <f>'[1]07'!C72</f>
        <v>0</v>
      </c>
      <c r="D70" s="16">
        <f>'[1]07'!D72</f>
        <v>75</v>
      </c>
      <c r="E70" s="16">
        <f>'[1]07'!E72</f>
        <v>0</v>
      </c>
      <c r="F70" s="15">
        <f t="shared" si="17"/>
        <v>340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265</v>
      </c>
      <c r="C71" s="16">
        <f>'[1]07'!C73</f>
        <v>0</v>
      </c>
      <c r="D71" s="16">
        <f>'[1]07'!D73</f>
        <v>75</v>
      </c>
      <c r="E71" s="16">
        <f>'[1]07'!E73</f>
        <v>0</v>
      </c>
      <c r="F71" s="15">
        <f t="shared" si="17"/>
        <v>340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265</v>
      </c>
      <c r="C72" s="16">
        <f>'[1]07'!C74</f>
        <v>0</v>
      </c>
      <c r="D72" s="16">
        <f>'[1]07'!D74</f>
        <v>75</v>
      </c>
      <c r="E72" s="16">
        <f>'[1]07'!E74</f>
        <v>0</v>
      </c>
      <c r="F72" s="15">
        <f t="shared" si="17"/>
        <v>340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265</v>
      </c>
      <c r="C73" s="16">
        <f>'[1]07'!C75</f>
        <v>0</v>
      </c>
      <c r="D73" s="16">
        <f>'[1]07'!D75</f>
        <v>75</v>
      </c>
      <c r="E73" s="16">
        <f>'[1]07'!E75</f>
        <v>0</v>
      </c>
      <c r="F73" s="15">
        <f t="shared" si="17"/>
        <v>340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265</v>
      </c>
      <c r="C74" s="16">
        <f>'[1]07'!C76</f>
        <v>0</v>
      </c>
      <c r="D74" s="16">
        <f>'[1]07'!D76</f>
        <v>75</v>
      </c>
      <c r="E74" s="16">
        <f>'[1]07'!E76</f>
        <v>0</v>
      </c>
      <c r="F74" s="15">
        <f t="shared" si="17"/>
        <v>340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265</v>
      </c>
      <c r="C75" s="16">
        <f>'[1]07'!C77</f>
        <v>0</v>
      </c>
      <c r="D75" s="16">
        <f>'[1]07'!D77</f>
        <v>75</v>
      </c>
      <c r="E75" s="16">
        <f>'[1]07'!E77</f>
        <v>0</v>
      </c>
      <c r="F75" s="15">
        <f t="shared" si="17"/>
        <v>340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265</v>
      </c>
      <c r="C76" s="16">
        <f>'[1]07'!C78</f>
        <v>0</v>
      </c>
      <c r="D76" s="16">
        <f>'[1]07'!D78</f>
        <v>75</v>
      </c>
      <c r="E76" s="16">
        <f>'[1]07'!E78</f>
        <v>0</v>
      </c>
      <c r="F76" s="15">
        <f t="shared" si="17"/>
        <v>340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265</v>
      </c>
      <c r="C77" s="16">
        <f>'[1]07'!C79</f>
        <v>0</v>
      </c>
      <c r="D77" s="16">
        <f>'[1]07'!D79</f>
        <v>75</v>
      </c>
      <c r="E77" s="16">
        <f>'[1]07'!E79</f>
        <v>0</v>
      </c>
      <c r="F77" s="15">
        <f t="shared" si="17"/>
        <v>340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265</v>
      </c>
      <c r="C78" s="16">
        <f>'[1]07'!C80</f>
        <v>0</v>
      </c>
      <c r="D78" s="16">
        <f>'[1]07'!D80</f>
        <v>75</v>
      </c>
      <c r="E78" s="16">
        <f>'[1]07'!E80</f>
        <v>0</v>
      </c>
      <c r="F78" s="15">
        <f t="shared" si="17"/>
        <v>340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265</v>
      </c>
      <c r="C79" s="16">
        <f>'[1]07'!C81</f>
        <v>0</v>
      </c>
      <c r="D79" s="16">
        <f>'[1]07'!D81</f>
        <v>75</v>
      </c>
      <c r="E79" s="16">
        <f>'[1]07'!E81</f>
        <v>0</v>
      </c>
      <c r="F79" s="15">
        <f t="shared" si="17"/>
        <v>340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265</v>
      </c>
      <c r="C80" s="16">
        <f>'[1]07'!C82</f>
        <v>0</v>
      </c>
      <c r="D80" s="16">
        <f>'[1]07'!D82</f>
        <v>75</v>
      </c>
      <c r="E80" s="16">
        <f>'[1]07'!E82</f>
        <v>0</v>
      </c>
      <c r="F80" s="15">
        <f t="shared" si="17"/>
        <v>340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265</v>
      </c>
      <c r="C81" s="16">
        <f>'[1]07'!C83</f>
        <v>0</v>
      </c>
      <c r="D81" s="16">
        <f>'[1]07'!D83</f>
        <v>75</v>
      </c>
      <c r="E81" s="16">
        <f>'[1]07'!E83</f>
        <v>0</v>
      </c>
      <c r="F81" s="15">
        <f t="shared" si="17"/>
        <v>340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265</v>
      </c>
      <c r="C82" s="16">
        <f>'[1]07'!C84</f>
        <v>0</v>
      </c>
      <c r="D82" s="16">
        <f>'[1]07'!D84</f>
        <v>75</v>
      </c>
      <c r="E82" s="16">
        <f>'[1]07'!E84</f>
        <v>0</v>
      </c>
      <c r="F82" s="15">
        <f t="shared" si="17"/>
        <v>340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265</v>
      </c>
      <c r="C83" s="16">
        <f>'[1]07'!C85</f>
        <v>0</v>
      </c>
      <c r="D83" s="16">
        <f>'[1]07'!D85</f>
        <v>75</v>
      </c>
      <c r="E83" s="16">
        <f>'[1]07'!E85</f>
        <v>0</v>
      </c>
      <c r="F83" s="15">
        <f t="shared" si="17"/>
        <v>340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265</v>
      </c>
      <c r="C84" s="16">
        <f>'[1]07'!C86</f>
        <v>0</v>
      </c>
      <c r="D84" s="16">
        <f>'[1]07'!D86</f>
        <v>75</v>
      </c>
      <c r="E84" s="16">
        <f>'[1]07'!E86</f>
        <v>0</v>
      </c>
      <c r="F84" s="15">
        <f t="shared" si="17"/>
        <v>340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265</v>
      </c>
      <c r="C85" s="16">
        <f>'[1]07'!C87</f>
        <v>0</v>
      </c>
      <c r="D85" s="16">
        <f>'[1]07'!D87</f>
        <v>75</v>
      </c>
      <c r="E85" s="16">
        <f>'[1]07'!E87</f>
        <v>0</v>
      </c>
      <c r="F85" s="15">
        <f t="shared" si="17"/>
        <v>340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265</v>
      </c>
      <c r="C86" s="16">
        <f>'[1]07'!C88</f>
        <v>0</v>
      </c>
      <c r="D86" s="16">
        <f>'[1]07'!D88</f>
        <v>75</v>
      </c>
      <c r="E86" s="16">
        <f>'[1]07'!E88</f>
        <v>0</v>
      </c>
      <c r="F86" s="15">
        <f t="shared" si="17"/>
        <v>340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265</v>
      </c>
      <c r="C87" s="16">
        <f>'[1]07'!C89</f>
        <v>0</v>
      </c>
      <c r="D87" s="16">
        <f>'[1]07'!D89</f>
        <v>75</v>
      </c>
      <c r="E87" s="16">
        <f>'[1]07'!E89</f>
        <v>0</v>
      </c>
      <c r="F87" s="15">
        <f t="shared" si="17"/>
        <v>340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265</v>
      </c>
      <c r="C88" s="16">
        <f>'[1]07'!C90</f>
        <v>0</v>
      </c>
      <c r="D88" s="16">
        <f>'[1]07'!D90</f>
        <v>75</v>
      </c>
      <c r="E88" s="16">
        <f>'[1]07'!E90</f>
        <v>0</v>
      </c>
      <c r="F88" s="15">
        <f t="shared" si="17"/>
        <v>340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265</v>
      </c>
      <c r="C89" s="16">
        <f>'[1]07'!C91</f>
        <v>0</v>
      </c>
      <c r="D89" s="16">
        <f>'[1]07'!D91</f>
        <v>75</v>
      </c>
      <c r="E89" s="16">
        <f>'[1]07'!E91</f>
        <v>0</v>
      </c>
      <c r="F89" s="15">
        <f t="shared" si="17"/>
        <v>340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265</v>
      </c>
      <c r="C90" s="16">
        <f>'[1]07'!C92</f>
        <v>0</v>
      </c>
      <c r="D90" s="16">
        <f>'[1]07'!D92</f>
        <v>75</v>
      </c>
      <c r="E90" s="16">
        <f>'[1]07'!E92</f>
        <v>0</v>
      </c>
      <c r="F90" s="15">
        <f t="shared" si="17"/>
        <v>340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265</v>
      </c>
      <c r="C91" s="16">
        <f>'[1]07'!C93</f>
        <v>0</v>
      </c>
      <c r="D91" s="16">
        <f>'[1]07'!D93</f>
        <v>75</v>
      </c>
      <c r="E91" s="16">
        <f>'[1]07'!E93</f>
        <v>0</v>
      </c>
      <c r="F91" s="15">
        <f t="shared" si="17"/>
        <v>340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265</v>
      </c>
      <c r="C92" s="16">
        <f>'[1]07'!C94</f>
        <v>0</v>
      </c>
      <c r="D92" s="16">
        <f>'[1]07'!D94</f>
        <v>75</v>
      </c>
      <c r="E92" s="16">
        <f>'[1]07'!E94</f>
        <v>0</v>
      </c>
      <c r="F92" s="15">
        <f t="shared" si="17"/>
        <v>340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265</v>
      </c>
      <c r="C93" s="16">
        <f>'[1]07'!C95</f>
        <v>0</v>
      </c>
      <c r="D93" s="16">
        <f>'[1]07'!D95</f>
        <v>75</v>
      </c>
      <c r="E93" s="16">
        <f>'[1]07'!E95</f>
        <v>0</v>
      </c>
      <c r="F93" s="15">
        <f t="shared" si="17"/>
        <v>340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265</v>
      </c>
      <c r="C94" s="16">
        <f>'[1]07'!C96</f>
        <v>0</v>
      </c>
      <c r="D94" s="16">
        <f>'[1]07'!D96</f>
        <v>75</v>
      </c>
      <c r="E94" s="16">
        <f>'[1]07'!E96</f>
        <v>0</v>
      </c>
      <c r="F94" s="15">
        <f t="shared" si="17"/>
        <v>340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265</v>
      </c>
      <c r="C95" s="16">
        <f>'[1]07'!C97</f>
        <v>0</v>
      </c>
      <c r="D95" s="16">
        <f>'[1]07'!D97</f>
        <v>75</v>
      </c>
      <c r="E95" s="16">
        <f>'[1]07'!E97</f>
        <v>0</v>
      </c>
      <c r="F95" s="15">
        <f t="shared" si="17"/>
        <v>340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265</v>
      </c>
      <c r="C96" s="16">
        <f>'[1]07'!C98</f>
        <v>0</v>
      </c>
      <c r="D96" s="16">
        <f>'[1]07'!D98</f>
        <v>75</v>
      </c>
      <c r="E96" s="16">
        <f>'[1]07'!E98</f>
        <v>0</v>
      </c>
      <c r="F96" s="15">
        <f t="shared" si="17"/>
        <v>340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265</v>
      </c>
      <c r="C97" s="16">
        <f>'[1]07'!C99</f>
        <v>0</v>
      </c>
      <c r="D97" s="16">
        <f>'[1]07'!D99</f>
        <v>75</v>
      </c>
      <c r="E97" s="16">
        <f>'[1]07'!E99</f>
        <v>0</v>
      </c>
      <c r="F97" s="15">
        <f t="shared" si="17"/>
        <v>340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265</v>
      </c>
      <c r="C98" s="16">
        <f>'[1]07'!C100</f>
        <v>0</v>
      </c>
      <c r="D98" s="16">
        <f>'[1]07'!D100</f>
        <v>75</v>
      </c>
      <c r="E98" s="16">
        <f>'[1]07'!E100</f>
        <v>0</v>
      </c>
      <c r="F98" s="15">
        <f t="shared" si="17"/>
        <v>340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45298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'[2]07'!B5</f>
        <v>0</v>
      </c>
      <c r="C3" s="195">
        <f>'[2]07'!C5</f>
        <v>60</v>
      </c>
      <c r="D3" s="195">
        <f>'[2]07'!D5</f>
        <v>0</v>
      </c>
      <c r="E3" s="195">
        <f>'[2]07'!E5</f>
        <v>0</v>
      </c>
      <c r="F3" s="15">
        <f>SUM(B3:E3)</f>
        <v>60</v>
      </c>
      <c r="G3" s="194">
        <f>'[2]07'!H5</f>
        <v>0</v>
      </c>
      <c r="H3" s="195">
        <f>'[2]07'!I5</f>
        <v>0</v>
      </c>
      <c r="I3" s="195">
        <f>'[2]07'!J5</f>
        <v>0</v>
      </c>
      <c r="J3" s="195">
        <f>'[2]07'!K5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'[2]07'!B6</f>
        <v>0</v>
      </c>
      <c r="C4" s="195">
        <f>'[2]07'!C6</f>
        <v>60</v>
      </c>
      <c r="D4" s="195">
        <f>'[2]07'!D6</f>
        <v>0</v>
      </c>
      <c r="E4" s="195">
        <f>'[2]07'!E6</f>
        <v>0</v>
      </c>
      <c r="F4" s="15">
        <f>SUM(B4:E4)</f>
        <v>60</v>
      </c>
      <c r="G4" s="194">
        <f>'[2]07'!H6</f>
        <v>0</v>
      </c>
      <c r="H4" s="195">
        <f>'[2]07'!I6</f>
        <v>0</v>
      </c>
      <c r="I4" s="195">
        <f>'[2]07'!J6</f>
        <v>0</v>
      </c>
      <c r="J4" s="195">
        <f>'[2]07'!K6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'[2]07'!B7</f>
        <v>0</v>
      </c>
      <c r="C5" s="195">
        <f>'[2]07'!C7</f>
        <v>60</v>
      </c>
      <c r="D5" s="195">
        <f>'[2]07'!D7</f>
        <v>0</v>
      </c>
      <c r="E5" s="195">
        <f>'[2]07'!E7</f>
        <v>0</v>
      </c>
      <c r="F5" s="15">
        <f t="shared" ref="F5:F68" si="6">SUM(B5:E5)</f>
        <v>60</v>
      </c>
      <c r="G5" s="194">
        <f>'[2]07'!H7</f>
        <v>0</v>
      </c>
      <c r="H5" s="195">
        <f>'[2]07'!I7</f>
        <v>0</v>
      </c>
      <c r="I5" s="195">
        <f>'[2]07'!J7</f>
        <v>0</v>
      </c>
      <c r="J5" s="195">
        <f>'[2]07'!K7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'[2]07'!B8</f>
        <v>0</v>
      </c>
      <c r="C6" s="195">
        <f>'[2]07'!C8</f>
        <v>60</v>
      </c>
      <c r="D6" s="195">
        <f>'[2]07'!D8</f>
        <v>0</v>
      </c>
      <c r="E6" s="195">
        <f>'[2]07'!E8</f>
        <v>0</v>
      </c>
      <c r="F6" s="15">
        <f t="shared" si="6"/>
        <v>60</v>
      </c>
      <c r="G6" s="194">
        <f>'[2]07'!H8</f>
        <v>0</v>
      </c>
      <c r="H6" s="195">
        <f>'[2]07'!I8</f>
        <v>0</v>
      </c>
      <c r="I6" s="195">
        <f>'[2]07'!J8</f>
        <v>0</v>
      </c>
      <c r="J6" s="195">
        <f>'[2]07'!K8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'[2]07'!B9</f>
        <v>0</v>
      </c>
      <c r="C7" s="195">
        <f>'[2]07'!C9</f>
        <v>60</v>
      </c>
      <c r="D7" s="195">
        <f>'[2]07'!D9</f>
        <v>0</v>
      </c>
      <c r="E7" s="195">
        <f>'[2]07'!E9</f>
        <v>0</v>
      </c>
      <c r="F7" s="15">
        <f t="shared" si="6"/>
        <v>60</v>
      </c>
      <c r="G7" s="194">
        <f>'[2]07'!H9</f>
        <v>0</v>
      </c>
      <c r="H7" s="195">
        <f>'[2]07'!I9</f>
        <v>0</v>
      </c>
      <c r="I7" s="195">
        <f>'[2]07'!J9</f>
        <v>0</v>
      </c>
      <c r="J7" s="195">
        <f>'[2]07'!K9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'[2]07'!B10</f>
        <v>0</v>
      </c>
      <c r="C8" s="195">
        <f>'[2]07'!C10</f>
        <v>60</v>
      </c>
      <c r="D8" s="195">
        <f>'[2]07'!D10</f>
        <v>0</v>
      </c>
      <c r="E8" s="195">
        <f>'[2]07'!E10</f>
        <v>0</v>
      </c>
      <c r="F8" s="15">
        <f t="shared" si="6"/>
        <v>60</v>
      </c>
      <c r="G8" s="194">
        <f>'[2]07'!H10</f>
        <v>0</v>
      </c>
      <c r="H8" s="195">
        <f>'[2]07'!I10</f>
        <v>0</v>
      </c>
      <c r="I8" s="195">
        <f>'[2]07'!J10</f>
        <v>0</v>
      </c>
      <c r="J8" s="195">
        <f>'[2]07'!K10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'[2]07'!B11</f>
        <v>0</v>
      </c>
      <c r="C9" s="195">
        <f>'[2]07'!C11</f>
        <v>60</v>
      </c>
      <c r="D9" s="195">
        <f>'[2]07'!D11</f>
        <v>0</v>
      </c>
      <c r="E9" s="195">
        <f>'[2]07'!E11</f>
        <v>0</v>
      </c>
      <c r="F9" s="15">
        <f t="shared" si="6"/>
        <v>60</v>
      </c>
      <c r="G9" s="194">
        <f>'[2]07'!H11</f>
        <v>0</v>
      </c>
      <c r="H9" s="195">
        <f>'[2]07'!I11</f>
        <v>0</v>
      </c>
      <c r="I9" s="195">
        <f>'[2]07'!J11</f>
        <v>0</v>
      </c>
      <c r="J9" s="195">
        <f>'[2]07'!K11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'[2]07'!B12</f>
        <v>0</v>
      </c>
      <c r="C10" s="195">
        <f>'[2]07'!C12</f>
        <v>60</v>
      </c>
      <c r="D10" s="195">
        <f>'[2]07'!D12</f>
        <v>0</v>
      </c>
      <c r="E10" s="195">
        <f>'[2]07'!E12</f>
        <v>0</v>
      </c>
      <c r="F10" s="15">
        <f t="shared" si="6"/>
        <v>60</v>
      </c>
      <c r="G10" s="194">
        <f>'[2]07'!H12</f>
        <v>0</v>
      </c>
      <c r="H10" s="195">
        <f>'[2]07'!I12</f>
        <v>0</v>
      </c>
      <c r="I10" s="195">
        <f>'[2]07'!J12</f>
        <v>0</v>
      </c>
      <c r="J10" s="195">
        <f>'[2]07'!K12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'[2]07'!B13</f>
        <v>0</v>
      </c>
      <c r="C11" s="195">
        <f>'[2]07'!C13</f>
        <v>60</v>
      </c>
      <c r="D11" s="195">
        <f>'[2]07'!D13</f>
        <v>0</v>
      </c>
      <c r="E11" s="195">
        <f>'[2]07'!E13</f>
        <v>0</v>
      </c>
      <c r="F11" s="15">
        <f t="shared" si="6"/>
        <v>60</v>
      </c>
      <c r="G11" s="194">
        <f>'[2]07'!H13</f>
        <v>0</v>
      </c>
      <c r="H11" s="195">
        <f>'[2]07'!I13</f>
        <v>0</v>
      </c>
      <c r="I11" s="195">
        <f>'[2]07'!J13</f>
        <v>0</v>
      </c>
      <c r="J11" s="195">
        <f>'[2]07'!K13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'[2]07'!B14</f>
        <v>0</v>
      </c>
      <c r="C12" s="195">
        <f>'[2]07'!C14</f>
        <v>60</v>
      </c>
      <c r="D12" s="195">
        <f>'[2]07'!D14</f>
        <v>0</v>
      </c>
      <c r="E12" s="195">
        <f>'[2]07'!E14</f>
        <v>0</v>
      </c>
      <c r="F12" s="15">
        <f t="shared" si="6"/>
        <v>60</v>
      </c>
      <c r="G12" s="194">
        <f>'[2]07'!H14</f>
        <v>0</v>
      </c>
      <c r="H12" s="195">
        <f>'[2]07'!I14</f>
        <v>0</v>
      </c>
      <c r="I12" s="195">
        <f>'[2]07'!J14</f>
        <v>0</v>
      </c>
      <c r="J12" s="195">
        <f>'[2]07'!K14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'[2]07'!B15</f>
        <v>0</v>
      </c>
      <c r="C13" s="195">
        <f>'[2]07'!C15</f>
        <v>60</v>
      </c>
      <c r="D13" s="195">
        <f>'[2]07'!D15</f>
        <v>0</v>
      </c>
      <c r="E13" s="195">
        <f>'[2]07'!E15</f>
        <v>0</v>
      </c>
      <c r="F13" s="15">
        <f t="shared" si="6"/>
        <v>60</v>
      </c>
      <c r="G13" s="194">
        <f>'[2]07'!H15</f>
        <v>0</v>
      </c>
      <c r="H13" s="195">
        <f>'[2]07'!I15</f>
        <v>0</v>
      </c>
      <c r="I13" s="195">
        <f>'[2]07'!J15</f>
        <v>0</v>
      </c>
      <c r="J13" s="195">
        <f>'[2]07'!K15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'[2]07'!B16</f>
        <v>0</v>
      </c>
      <c r="C14" s="195">
        <f>'[2]07'!C16</f>
        <v>60</v>
      </c>
      <c r="D14" s="195">
        <f>'[2]07'!D16</f>
        <v>0</v>
      </c>
      <c r="E14" s="195">
        <f>'[2]07'!E16</f>
        <v>0</v>
      </c>
      <c r="F14" s="15">
        <f t="shared" si="6"/>
        <v>60</v>
      </c>
      <c r="G14" s="194">
        <f>'[2]07'!H16</f>
        <v>0</v>
      </c>
      <c r="H14" s="195">
        <f>'[2]07'!I16</f>
        <v>0</v>
      </c>
      <c r="I14" s="195">
        <f>'[2]07'!J16</f>
        <v>0</v>
      </c>
      <c r="J14" s="195">
        <f>'[2]07'!K16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'[2]07'!B17</f>
        <v>0</v>
      </c>
      <c r="C15" s="195">
        <f>'[2]07'!C17</f>
        <v>60</v>
      </c>
      <c r="D15" s="195">
        <f>'[2]07'!D17</f>
        <v>0</v>
      </c>
      <c r="E15" s="195">
        <f>'[2]07'!E17</f>
        <v>0</v>
      </c>
      <c r="F15" s="15">
        <f t="shared" si="6"/>
        <v>60</v>
      </c>
      <c r="G15" s="194">
        <f>'[2]07'!H17</f>
        <v>0</v>
      </c>
      <c r="H15" s="195">
        <f>'[2]07'!I17</f>
        <v>0</v>
      </c>
      <c r="I15" s="195">
        <f>'[2]07'!J17</f>
        <v>0</v>
      </c>
      <c r="J15" s="195">
        <f>'[2]07'!K17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'[2]07'!B18</f>
        <v>0</v>
      </c>
      <c r="C16" s="195">
        <f>'[2]07'!C18</f>
        <v>60</v>
      </c>
      <c r="D16" s="195">
        <f>'[2]07'!D18</f>
        <v>0</v>
      </c>
      <c r="E16" s="195">
        <f>'[2]07'!E18</f>
        <v>0</v>
      </c>
      <c r="F16" s="15">
        <f t="shared" si="6"/>
        <v>60</v>
      </c>
      <c r="G16" s="194">
        <f>'[2]07'!H18</f>
        <v>0</v>
      </c>
      <c r="H16" s="195">
        <f>'[2]07'!I18</f>
        <v>0</v>
      </c>
      <c r="I16" s="195">
        <f>'[2]07'!J18</f>
        <v>0</v>
      </c>
      <c r="J16" s="195">
        <f>'[2]07'!K18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'[2]07'!B19</f>
        <v>0</v>
      </c>
      <c r="C17" s="195">
        <f>'[2]07'!C19</f>
        <v>60</v>
      </c>
      <c r="D17" s="195">
        <f>'[2]07'!D19</f>
        <v>0</v>
      </c>
      <c r="E17" s="195">
        <f>'[2]07'!E19</f>
        <v>0</v>
      </c>
      <c r="F17" s="15">
        <f t="shared" si="6"/>
        <v>60</v>
      </c>
      <c r="G17" s="194">
        <f>'[2]07'!H19</f>
        <v>0</v>
      </c>
      <c r="H17" s="195">
        <f>'[2]07'!I19</f>
        <v>0</v>
      </c>
      <c r="I17" s="195">
        <f>'[2]07'!J19</f>
        <v>0</v>
      </c>
      <c r="J17" s="195">
        <f>'[2]07'!K19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'[2]07'!B20</f>
        <v>0</v>
      </c>
      <c r="C18" s="195">
        <f>'[2]07'!C20</f>
        <v>60</v>
      </c>
      <c r="D18" s="195">
        <f>'[2]07'!D20</f>
        <v>0</v>
      </c>
      <c r="E18" s="195">
        <f>'[2]07'!E20</f>
        <v>0</v>
      </c>
      <c r="F18" s="15">
        <f t="shared" si="6"/>
        <v>60</v>
      </c>
      <c r="G18" s="194">
        <f>'[2]07'!H20</f>
        <v>0</v>
      </c>
      <c r="H18" s="195">
        <f>'[2]07'!I20</f>
        <v>0</v>
      </c>
      <c r="I18" s="195">
        <f>'[2]07'!J20</f>
        <v>0</v>
      </c>
      <c r="J18" s="195">
        <f>'[2]07'!K20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'[2]07'!B21</f>
        <v>0</v>
      </c>
      <c r="C19" s="195">
        <f>'[2]07'!C21</f>
        <v>60</v>
      </c>
      <c r="D19" s="195">
        <f>'[2]07'!D21</f>
        <v>0</v>
      </c>
      <c r="E19" s="195">
        <f>'[2]07'!E21</f>
        <v>0</v>
      </c>
      <c r="F19" s="15">
        <f t="shared" si="6"/>
        <v>60</v>
      </c>
      <c r="G19" s="194">
        <f>'[2]07'!H21</f>
        <v>0</v>
      </c>
      <c r="H19" s="195">
        <f>'[2]07'!I21</f>
        <v>0</v>
      </c>
      <c r="I19" s="195">
        <f>'[2]07'!J21</f>
        <v>0</v>
      </c>
      <c r="J19" s="195">
        <f>'[2]07'!K21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'[2]07'!B22</f>
        <v>0</v>
      </c>
      <c r="C20" s="195">
        <f>'[2]07'!C22</f>
        <v>60</v>
      </c>
      <c r="D20" s="195">
        <f>'[2]07'!D22</f>
        <v>0</v>
      </c>
      <c r="E20" s="195">
        <f>'[2]07'!E22</f>
        <v>0</v>
      </c>
      <c r="F20" s="15">
        <f t="shared" si="6"/>
        <v>60</v>
      </c>
      <c r="G20" s="194">
        <f>'[2]07'!H22</f>
        <v>0</v>
      </c>
      <c r="H20" s="195">
        <f>'[2]07'!I22</f>
        <v>0</v>
      </c>
      <c r="I20" s="195">
        <f>'[2]07'!J22</f>
        <v>0</v>
      </c>
      <c r="J20" s="195">
        <f>'[2]07'!K22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'[2]07'!B23</f>
        <v>0</v>
      </c>
      <c r="C21" s="195">
        <f>'[2]07'!C23</f>
        <v>60</v>
      </c>
      <c r="D21" s="195">
        <f>'[2]07'!D23</f>
        <v>0</v>
      </c>
      <c r="E21" s="195">
        <f>'[2]07'!E23</f>
        <v>0</v>
      </c>
      <c r="F21" s="15">
        <f t="shared" si="6"/>
        <v>60</v>
      </c>
      <c r="G21" s="194">
        <f>'[2]07'!H23</f>
        <v>0</v>
      </c>
      <c r="H21" s="195">
        <f>'[2]07'!I23</f>
        <v>0</v>
      </c>
      <c r="I21" s="195">
        <f>'[2]07'!J23</f>
        <v>0</v>
      </c>
      <c r="J21" s="195">
        <f>'[2]07'!K23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'[2]07'!B24</f>
        <v>0</v>
      </c>
      <c r="C22" s="195">
        <f>'[2]07'!C24</f>
        <v>60</v>
      </c>
      <c r="D22" s="195">
        <f>'[2]07'!D24</f>
        <v>0</v>
      </c>
      <c r="E22" s="195">
        <f>'[2]07'!E24</f>
        <v>0</v>
      </c>
      <c r="F22" s="15">
        <f t="shared" si="6"/>
        <v>60</v>
      </c>
      <c r="G22" s="194">
        <f>'[2]07'!H24</f>
        <v>0</v>
      </c>
      <c r="H22" s="195">
        <f>'[2]07'!I24</f>
        <v>0</v>
      </c>
      <c r="I22" s="195">
        <f>'[2]07'!J24</f>
        <v>0</v>
      </c>
      <c r="J22" s="195">
        <f>'[2]07'!K24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'[2]07'!B25</f>
        <v>0</v>
      </c>
      <c r="C23" s="195">
        <f>'[2]07'!C25</f>
        <v>60</v>
      </c>
      <c r="D23" s="195">
        <f>'[2]07'!D25</f>
        <v>0</v>
      </c>
      <c r="E23" s="195">
        <f>'[2]07'!E25</f>
        <v>0</v>
      </c>
      <c r="F23" s="15">
        <f t="shared" si="6"/>
        <v>60</v>
      </c>
      <c r="G23" s="194">
        <f>'[2]07'!H25</f>
        <v>0</v>
      </c>
      <c r="H23" s="195">
        <f>'[2]07'!I25</f>
        <v>0</v>
      </c>
      <c r="I23" s="195">
        <f>'[2]07'!J25</f>
        <v>0</v>
      </c>
      <c r="J23" s="195">
        <f>'[2]07'!K25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'[2]07'!B26</f>
        <v>0</v>
      </c>
      <c r="C24" s="195">
        <f>'[2]07'!C26</f>
        <v>60</v>
      </c>
      <c r="D24" s="195">
        <f>'[2]07'!D26</f>
        <v>0</v>
      </c>
      <c r="E24" s="195">
        <f>'[2]07'!E26</f>
        <v>0</v>
      </c>
      <c r="F24" s="15">
        <f t="shared" si="6"/>
        <v>60</v>
      </c>
      <c r="G24" s="194">
        <f>'[2]07'!H26</f>
        <v>0</v>
      </c>
      <c r="H24" s="195">
        <f>'[2]07'!I26</f>
        <v>0</v>
      </c>
      <c r="I24" s="195">
        <f>'[2]07'!J26</f>
        <v>0</v>
      </c>
      <c r="J24" s="195">
        <f>'[2]07'!K26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'[2]07'!B27</f>
        <v>0</v>
      </c>
      <c r="C25" s="195">
        <f>'[2]07'!C27</f>
        <v>60</v>
      </c>
      <c r="D25" s="195">
        <f>'[2]07'!D27</f>
        <v>0</v>
      </c>
      <c r="E25" s="195">
        <f>'[2]07'!E27</f>
        <v>0</v>
      </c>
      <c r="F25" s="15">
        <f t="shared" si="6"/>
        <v>60</v>
      </c>
      <c r="G25" s="194">
        <f>'[2]07'!H27</f>
        <v>0</v>
      </c>
      <c r="H25" s="195">
        <f>'[2]07'!I27</f>
        <v>0</v>
      </c>
      <c r="I25" s="195">
        <f>'[2]07'!J27</f>
        <v>0</v>
      </c>
      <c r="J25" s="195">
        <f>'[2]07'!K27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'[2]07'!B28</f>
        <v>0</v>
      </c>
      <c r="C26" s="195">
        <f>'[2]07'!C28</f>
        <v>60</v>
      </c>
      <c r="D26" s="195">
        <f>'[2]07'!D28</f>
        <v>0</v>
      </c>
      <c r="E26" s="195">
        <f>'[2]07'!E28</f>
        <v>0</v>
      </c>
      <c r="F26" s="15">
        <f t="shared" si="6"/>
        <v>60</v>
      </c>
      <c r="G26" s="194">
        <f>'[2]07'!H28</f>
        <v>0</v>
      </c>
      <c r="H26" s="195">
        <f>'[2]07'!I28</f>
        <v>0</v>
      </c>
      <c r="I26" s="195">
        <f>'[2]07'!J28</f>
        <v>0</v>
      </c>
      <c r="J26" s="195">
        <f>'[2]07'!K28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'[2]07'!B29</f>
        <v>0</v>
      </c>
      <c r="C27" s="195">
        <f>'[2]07'!C29</f>
        <v>60</v>
      </c>
      <c r="D27" s="195">
        <f>'[2]07'!D29</f>
        <v>0</v>
      </c>
      <c r="E27" s="195">
        <f>'[2]07'!E29</f>
        <v>0</v>
      </c>
      <c r="F27" s="15">
        <f t="shared" si="6"/>
        <v>60</v>
      </c>
      <c r="G27" s="194">
        <f>'[2]07'!H29</f>
        <v>0</v>
      </c>
      <c r="H27" s="195">
        <f>'[2]07'!I29</f>
        <v>0</v>
      </c>
      <c r="I27" s="195">
        <f>'[2]07'!J29</f>
        <v>0</v>
      </c>
      <c r="J27" s="195">
        <f>'[2]07'!K29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'[2]07'!B30</f>
        <v>0</v>
      </c>
      <c r="C28" s="195">
        <f>'[2]07'!C30</f>
        <v>60</v>
      </c>
      <c r="D28" s="195">
        <f>'[2]07'!D30</f>
        <v>0</v>
      </c>
      <c r="E28" s="195">
        <f>'[2]07'!E30</f>
        <v>0</v>
      </c>
      <c r="F28" s="15">
        <f t="shared" si="6"/>
        <v>60</v>
      </c>
      <c r="G28" s="194">
        <f>'[2]07'!H30</f>
        <v>0</v>
      </c>
      <c r="H28" s="195">
        <f>'[2]07'!I30</f>
        <v>0</v>
      </c>
      <c r="I28" s="195">
        <f>'[2]07'!J30</f>
        <v>0</v>
      </c>
      <c r="J28" s="195">
        <f>'[2]07'!K30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'[2]07'!B31</f>
        <v>0</v>
      </c>
      <c r="C29" s="195">
        <f>'[2]07'!C31</f>
        <v>60</v>
      </c>
      <c r="D29" s="195">
        <f>'[2]07'!D31</f>
        <v>0</v>
      </c>
      <c r="E29" s="195">
        <f>'[2]07'!E31</f>
        <v>0</v>
      </c>
      <c r="F29" s="15">
        <f t="shared" si="6"/>
        <v>60</v>
      </c>
      <c r="G29" s="194">
        <f>'[2]07'!H31</f>
        <v>0</v>
      </c>
      <c r="H29" s="195">
        <f>'[2]07'!I31</f>
        <v>0</v>
      </c>
      <c r="I29" s="195">
        <f>'[2]07'!J31</f>
        <v>0</v>
      </c>
      <c r="J29" s="195">
        <f>'[2]07'!K31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'[2]07'!B32</f>
        <v>0</v>
      </c>
      <c r="C30" s="195">
        <f>'[2]07'!C32</f>
        <v>60</v>
      </c>
      <c r="D30" s="195">
        <f>'[2]07'!D32</f>
        <v>0</v>
      </c>
      <c r="E30" s="195">
        <f>'[2]07'!E32</f>
        <v>0</v>
      </c>
      <c r="F30" s="15">
        <f t="shared" si="6"/>
        <v>60</v>
      </c>
      <c r="G30" s="194">
        <f>'[2]07'!H32</f>
        <v>0</v>
      </c>
      <c r="H30" s="195">
        <f>'[2]07'!I32</f>
        <v>0</v>
      </c>
      <c r="I30" s="195">
        <f>'[2]07'!J32</f>
        <v>0</v>
      </c>
      <c r="J30" s="195">
        <f>'[2]07'!K32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'[2]07'!B33</f>
        <v>0</v>
      </c>
      <c r="C31" s="195">
        <f>'[2]07'!C33</f>
        <v>60</v>
      </c>
      <c r="D31" s="195">
        <f>'[2]07'!D33</f>
        <v>0</v>
      </c>
      <c r="E31" s="195">
        <f>'[2]07'!E33</f>
        <v>0</v>
      </c>
      <c r="F31" s="15">
        <f t="shared" si="6"/>
        <v>60</v>
      </c>
      <c r="G31" s="194">
        <f>'[2]07'!H33</f>
        <v>0</v>
      </c>
      <c r="H31" s="195">
        <f>'[2]07'!I33</f>
        <v>0</v>
      </c>
      <c r="I31" s="195">
        <f>'[2]07'!J33</f>
        <v>0</v>
      </c>
      <c r="J31" s="195">
        <f>'[2]07'!K33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'[2]07'!B34</f>
        <v>0</v>
      </c>
      <c r="C32" s="195">
        <f>'[2]07'!C34</f>
        <v>60</v>
      </c>
      <c r="D32" s="195">
        <f>'[2]07'!D34</f>
        <v>0</v>
      </c>
      <c r="E32" s="195">
        <f>'[2]07'!E34</f>
        <v>0</v>
      </c>
      <c r="F32" s="15">
        <f t="shared" si="6"/>
        <v>60</v>
      </c>
      <c r="G32" s="194">
        <f>'[2]07'!H34</f>
        <v>0</v>
      </c>
      <c r="H32" s="195">
        <f>'[2]07'!I34</f>
        <v>0</v>
      </c>
      <c r="I32" s="195">
        <f>'[2]07'!J34</f>
        <v>0</v>
      </c>
      <c r="J32" s="195">
        <f>'[2]07'!K34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'[2]07'!B35</f>
        <v>0</v>
      </c>
      <c r="C33" s="195">
        <f>'[2]07'!C35</f>
        <v>60</v>
      </c>
      <c r="D33" s="195">
        <f>'[2]07'!D35</f>
        <v>0</v>
      </c>
      <c r="E33" s="195">
        <f>'[2]07'!E35</f>
        <v>0</v>
      </c>
      <c r="F33" s="15">
        <f t="shared" si="6"/>
        <v>60</v>
      </c>
      <c r="G33" s="194">
        <f>'[2]07'!H35</f>
        <v>0</v>
      </c>
      <c r="H33" s="195">
        <f>'[2]07'!I35</f>
        <v>0</v>
      </c>
      <c r="I33" s="195">
        <f>'[2]07'!J35</f>
        <v>0</v>
      </c>
      <c r="J33" s="195">
        <f>'[2]07'!K35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'[2]07'!B36</f>
        <v>0</v>
      </c>
      <c r="C34" s="195">
        <f>'[2]07'!C36</f>
        <v>60</v>
      </c>
      <c r="D34" s="195">
        <f>'[2]07'!D36</f>
        <v>0</v>
      </c>
      <c r="E34" s="195">
        <f>'[2]07'!E36</f>
        <v>0</v>
      </c>
      <c r="F34" s="15">
        <f t="shared" si="6"/>
        <v>60</v>
      </c>
      <c r="G34" s="194">
        <f>'[2]07'!H36</f>
        <v>0</v>
      </c>
      <c r="H34" s="195">
        <f>'[2]07'!I36</f>
        <v>0</v>
      </c>
      <c r="I34" s="195">
        <f>'[2]07'!J36</f>
        <v>0</v>
      </c>
      <c r="J34" s="195">
        <f>'[2]07'!K36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'[2]07'!B37</f>
        <v>0</v>
      </c>
      <c r="C35" s="195">
        <f>'[2]07'!C37</f>
        <v>60</v>
      </c>
      <c r="D35" s="195">
        <f>'[2]07'!D37</f>
        <v>0</v>
      </c>
      <c r="E35" s="195">
        <f>'[2]07'!E37</f>
        <v>0</v>
      </c>
      <c r="F35" s="15">
        <f t="shared" si="6"/>
        <v>60</v>
      </c>
      <c r="G35" s="194">
        <f>'[2]07'!H37</f>
        <v>0</v>
      </c>
      <c r="H35" s="195">
        <f>'[2]07'!I37</f>
        <v>0</v>
      </c>
      <c r="I35" s="195">
        <f>'[2]07'!J37</f>
        <v>0</v>
      </c>
      <c r="J35" s="195">
        <f>'[2]07'!K37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'[2]07'!B38</f>
        <v>0</v>
      </c>
      <c r="C36" s="195">
        <f>'[2]07'!C38</f>
        <v>60</v>
      </c>
      <c r="D36" s="195">
        <f>'[2]07'!D38</f>
        <v>0</v>
      </c>
      <c r="E36" s="195">
        <f>'[2]07'!E38</f>
        <v>0</v>
      </c>
      <c r="F36" s="15">
        <f t="shared" si="6"/>
        <v>60</v>
      </c>
      <c r="G36" s="194">
        <f>'[2]07'!H38</f>
        <v>0</v>
      </c>
      <c r="H36" s="195">
        <f>'[2]07'!I38</f>
        <v>0</v>
      </c>
      <c r="I36" s="195">
        <f>'[2]07'!J38</f>
        <v>0</v>
      </c>
      <c r="J36" s="195">
        <f>'[2]07'!K38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'[2]07'!B39</f>
        <v>0</v>
      </c>
      <c r="C37" s="195">
        <f>'[2]07'!C39</f>
        <v>60</v>
      </c>
      <c r="D37" s="195">
        <f>'[2]07'!D39</f>
        <v>0</v>
      </c>
      <c r="E37" s="195">
        <f>'[2]07'!E39</f>
        <v>0</v>
      </c>
      <c r="F37" s="15">
        <f t="shared" si="6"/>
        <v>60</v>
      </c>
      <c r="G37" s="194">
        <f>'[2]07'!H39</f>
        <v>0</v>
      </c>
      <c r="H37" s="195">
        <f>'[2]07'!I39</f>
        <v>0</v>
      </c>
      <c r="I37" s="195">
        <f>'[2]07'!J39</f>
        <v>0</v>
      </c>
      <c r="J37" s="195">
        <f>'[2]07'!K39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'[2]07'!B40</f>
        <v>0</v>
      </c>
      <c r="C38" s="195">
        <f>'[2]07'!C40</f>
        <v>60</v>
      </c>
      <c r="D38" s="195">
        <f>'[2]07'!D40</f>
        <v>0</v>
      </c>
      <c r="E38" s="195">
        <f>'[2]07'!E40</f>
        <v>0</v>
      </c>
      <c r="F38" s="15">
        <f t="shared" si="6"/>
        <v>60</v>
      </c>
      <c r="G38" s="194">
        <f>'[2]07'!H40</f>
        <v>0</v>
      </c>
      <c r="H38" s="195">
        <f>'[2]07'!I40</f>
        <v>0</v>
      </c>
      <c r="I38" s="195">
        <f>'[2]07'!J40</f>
        <v>0</v>
      </c>
      <c r="J38" s="195">
        <f>'[2]07'!K40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'[2]07'!B41</f>
        <v>0</v>
      </c>
      <c r="C39" s="195">
        <f>'[2]07'!C41</f>
        <v>60</v>
      </c>
      <c r="D39" s="195">
        <f>'[2]07'!D41</f>
        <v>0</v>
      </c>
      <c r="E39" s="195">
        <f>'[2]07'!E41</f>
        <v>0</v>
      </c>
      <c r="F39" s="15">
        <f t="shared" si="6"/>
        <v>60</v>
      </c>
      <c r="G39" s="194">
        <f>'[2]07'!H41</f>
        <v>0</v>
      </c>
      <c r="H39" s="195">
        <f>'[2]07'!I41</f>
        <v>0</v>
      </c>
      <c r="I39" s="195">
        <f>'[2]07'!J41</f>
        <v>0</v>
      </c>
      <c r="J39" s="195">
        <f>'[2]07'!K41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'[2]07'!B42</f>
        <v>0</v>
      </c>
      <c r="C40" s="195">
        <f>'[2]07'!C42</f>
        <v>60</v>
      </c>
      <c r="D40" s="195">
        <f>'[2]07'!D42</f>
        <v>0</v>
      </c>
      <c r="E40" s="195">
        <f>'[2]07'!E42</f>
        <v>0</v>
      </c>
      <c r="F40" s="15">
        <f t="shared" si="6"/>
        <v>60</v>
      </c>
      <c r="G40" s="194">
        <f>'[2]07'!H42</f>
        <v>0</v>
      </c>
      <c r="H40" s="195">
        <f>'[2]07'!I42</f>
        <v>0</v>
      </c>
      <c r="I40" s="195">
        <f>'[2]07'!J42</f>
        <v>0</v>
      </c>
      <c r="J40" s="195">
        <f>'[2]07'!K42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'[2]07'!B43</f>
        <v>0</v>
      </c>
      <c r="C41" s="195">
        <f>'[2]07'!C43</f>
        <v>60</v>
      </c>
      <c r="D41" s="195">
        <f>'[2]07'!D43</f>
        <v>0</v>
      </c>
      <c r="E41" s="195">
        <f>'[2]07'!E43</f>
        <v>0</v>
      </c>
      <c r="F41" s="15">
        <f t="shared" si="6"/>
        <v>60</v>
      </c>
      <c r="G41" s="194">
        <f>'[2]07'!H43</f>
        <v>0</v>
      </c>
      <c r="H41" s="195">
        <f>'[2]07'!I43</f>
        <v>0</v>
      </c>
      <c r="I41" s="195">
        <f>'[2]07'!J43</f>
        <v>0</v>
      </c>
      <c r="J41" s="195">
        <f>'[2]07'!K43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'[2]07'!B44</f>
        <v>0</v>
      </c>
      <c r="C42" s="195">
        <f>'[2]07'!C44</f>
        <v>60</v>
      </c>
      <c r="D42" s="195">
        <f>'[2]07'!D44</f>
        <v>0</v>
      </c>
      <c r="E42" s="195">
        <f>'[2]07'!E44</f>
        <v>0</v>
      </c>
      <c r="F42" s="15">
        <f t="shared" si="6"/>
        <v>60</v>
      </c>
      <c r="G42" s="194">
        <f>'[2]07'!H44</f>
        <v>0</v>
      </c>
      <c r="H42" s="195">
        <f>'[2]07'!I44</f>
        <v>0</v>
      </c>
      <c r="I42" s="195">
        <f>'[2]07'!J44</f>
        <v>0</v>
      </c>
      <c r="J42" s="195">
        <f>'[2]07'!K44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'[2]07'!B45</f>
        <v>0</v>
      </c>
      <c r="C43" s="195">
        <f>'[2]07'!C45</f>
        <v>60</v>
      </c>
      <c r="D43" s="195">
        <f>'[2]07'!D45</f>
        <v>0</v>
      </c>
      <c r="E43" s="195">
        <f>'[2]07'!E45</f>
        <v>0</v>
      </c>
      <c r="F43" s="15">
        <f t="shared" si="6"/>
        <v>60</v>
      </c>
      <c r="G43" s="194">
        <f>'[2]07'!H45</f>
        <v>0</v>
      </c>
      <c r="H43" s="195">
        <f>'[2]07'!I45</f>
        <v>0</v>
      </c>
      <c r="I43" s="195">
        <f>'[2]07'!J45</f>
        <v>0</v>
      </c>
      <c r="J43" s="195">
        <f>'[2]07'!K45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'[2]07'!B46</f>
        <v>0</v>
      </c>
      <c r="C44" s="195">
        <f>'[2]07'!C46</f>
        <v>60</v>
      </c>
      <c r="D44" s="195">
        <f>'[2]07'!D46</f>
        <v>0</v>
      </c>
      <c r="E44" s="195">
        <f>'[2]07'!E46</f>
        <v>0</v>
      </c>
      <c r="F44" s="15">
        <f t="shared" si="6"/>
        <v>60</v>
      </c>
      <c r="G44" s="194">
        <f>'[2]07'!H46</f>
        <v>0</v>
      </c>
      <c r="H44" s="195">
        <f>'[2]07'!I46</f>
        <v>0</v>
      </c>
      <c r="I44" s="195">
        <f>'[2]07'!J46</f>
        <v>0</v>
      </c>
      <c r="J44" s="195">
        <f>'[2]07'!K46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'[2]07'!B47</f>
        <v>0</v>
      </c>
      <c r="C45" s="195">
        <f>'[2]07'!C47</f>
        <v>60</v>
      </c>
      <c r="D45" s="195">
        <f>'[2]07'!D47</f>
        <v>0</v>
      </c>
      <c r="E45" s="195">
        <f>'[2]07'!E47</f>
        <v>0</v>
      </c>
      <c r="F45" s="15">
        <f t="shared" si="6"/>
        <v>60</v>
      </c>
      <c r="G45" s="194">
        <f>'[2]07'!H47</f>
        <v>0</v>
      </c>
      <c r="H45" s="195">
        <f>'[2]07'!I47</f>
        <v>0</v>
      </c>
      <c r="I45" s="195">
        <f>'[2]07'!J47</f>
        <v>0</v>
      </c>
      <c r="J45" s="195">
        <f>'[2]07'!K47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'[2]07'!B48</f>
        <v>0</v>
      </c>
      <c r="C46" s="195">
        <f>'[2]07'!C48</f>
        <v>60</v>
      </c>
      <c r="D46" s="195">
        <f>'[2]07'!D48</f>
        <v>0</v>
      </c>
      <c r="E46" s="195">
        <f>'[2]07'!E48</f>
        <v>0</v>
      </c>
      <c r="F46" s="15">
        <f t="shared" si="6"/>
        <v>60</v>
      </c>
      <c r="G46" s="194">
        <f>'[2]07'!H48</f>
        <v>0</v>
      </c>
      <c r="H46" s="195">
        <f>'[2]07'!I48</f>
        <v>0</v>
      </c>
      <c r="I46" s="195">
        <f>'[2]07'!J48</f>
        <v>0</v>
      </c>
      <c r="J46" s="195">
        <f>'[2]07'!K48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'[2]07'!B49</f>
        <v>0</v>
      </c>
      <c r="C47" s="195">
        <f>'[2]07'!C49</f>
        <v>60</v>
      </c>
      <c r="D47" s="195">
        <f>'[2]07'!D49</f>
        <v>0</v>
      </c>
      <c r="E47" s="195">
        <f>'[2]07'!E49</f>
        <v>0</v>
      </c>
      <c r="F47" s="15">
        <f t="shared" si="6"/>
        <v>60</v>
      </c>
      <c r="G47" s="194">
        <f>'[2]07'!H49</f>
        <v>0</v>
      </c>
      <c r="H47" s="195">
        <f>'[2]07'!I49</f>
        <v>0</v>
      </c>
      <c r="I47" s="195">
        <f>'[2]07'!J49</f>
        <v>0</v>
      </c>
      <c r="J47" s="195">
        <f>'[2]07'!K49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'[2]07'!B50</f>
        <v>0</v>
      </c>
      <c r="C48" s="195">
        <f>'[2]07'!C50</f>
        <v>60</v>
      </c>
      <c r="D48" s="195">
        <f>'[2]07'!D50</f>
        <v>0</v>
      </c>
      <c r="E48" s="195">
        <f>'[2]07'!E50</f>
        <v>0</v>
      </c>
      <c r="F48" s="15">
        <f t="shared" si="6"/>
        <v>60</v>
      </c>
      <c r="G48" s="194">
        <f>'[2]07'!H50</f>
        <v>0</v>
      </c>
      <c r="H48" s="195">
        <f>'[2]07'!I50</f>
        <v>0</v>
      </c>
      <c r="I48" s="195">
        <f>'[2]07'!J50</f>
        <v>0</v>
      </c>
      <c r="J48" s="195">
        <f>'[2]07'!K50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'[2]07'!B51</f>
        <v>0</v>
      </c>
      <c r="C49" s="195">
        <f>'[2]07'!C51</f>
        <v>60</v>
      </c>
      <c r="D49" s="195">
        <f>'[2]07'!D51</f>
        <v>0</v>
      </c>
      <c r="E49" s="195">
        <f>'[2]07'!E51</f>
        <v>0</v>
      </c>
      <c r="F49" s="15">
        <f t="shared" si="6"/>
        <v>60</v>
      </c>
      <c r="G49" s="194">
        <f>'[2]07'!H51</f>
        <v>0</v>
      </c>
      <c r="H49" s="195">
        <f>'[2]07'!I51</f>
        <v>0</v>
      </c>
      <c r="I49" s="195">
        <f>'[2]07'!J51</f>
        <v>0</v>
      </c>
      <c r="J49" s="195">
        <f>'[2]07'!K51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'[2]07'!B52</f>
        <v>0</v>
      </c>
      <c r="C50" s="195">
        <f>'[2]07'!C52</f>
        <v>60</v>
      </c>
      <c r="D50" s="195">
        <f>'[2]07'!D52</f>
        <v>0</v>
      </c>
      <c r="E50" s="195">
        <f>'[2]07'!E52</f>
        <v>0</v>
      </c>
      <c r="F50" s="15">
        <f t="shared" si="6"/>
        <v>60</v>
      </c>
      <c r="G50" s="194">
        <f>'[2]07'!H52</f>
        <v>0</v>
      </c>
      <c r="H50" s="195">
        <f>'[2]07'!I52</f>
        <v>0</v>
      </c>
      <c r="I50" s="195">
        <f>'[2]07'!J52</f>
        <v>0</v>
      </c>
      <c r="J50" s="195">
        <f>'[2]07'!K52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'[2]07'!B53</f>
        <v>0</v>
      </c>
      <c r="C51" s="195">
        <f>'[2]07'!C53</f>
        <v>60</v>
      </c>
      <c r="D51" s="195">
        <f>'[2]07'!D53</f>
        <v>0</v>
      </c>
      <c r="E51" s="195">
        <f>'[2]07'!E53</f>
        <v>0</v>
      </c>
      <c r="F51" s="15">
        <f t="shared" si="6"/>
        <v>60</v>
      </c>
      <c r="G51" s="194">
        <f>'[2]07'!H53</f>
        <v>0</v>
      </c>
      <c r="H51" s="195">
        <f>'[2]07'!I53</f>
        <v>0</v>
      </c>
      <c r="I51" s="195">
        <f>'[2]07'!J53</f>
        <v>0</v>
      </c>
      <c r="J51" s="195">
        <f>'[2]07'!K53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'[2]07'!B54</f>
        <v>0</v>
      </c>
      <c r="C52" s="195">
        <f>'[2]07'!C54</f>
        <v>60</v>
      </c>
      <c r="D52" s="195">
        <f>'[2]07'!D54</f>
        <v>0</v>
      </c>
      <c r="E52" s="195">
        <f>'[2]07'!E54</f>
        <v>0</v>
      </c>
      <c r="F52" s="15">
        <f t="shared" si="6"/>
        <v>60</v>
      </c>
      <c r="G52" s="194">
        <f>'[2]07'!H54</f>
        <v>0</v>
      </c>
      <c r="H52" s="195">
        <f>'[2]07'!I54</f>
        <v>0</v>
      </c>
      <c r="I52" s="195">
        <f>'[2]07'!J54</f>
        <v>0</v>
      </c>
      <c r="J52" s="195">
        <f>'[2]07'!K54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'[2]07'!B55</f>
        <v>0</v>
      </c>
      <c r="C53" s="195">
        <f>'[2]07'!C55</f>
        <v>60</v>
      </c>
      <c r="D53" s="195">
        <f>'[2]07'!D55</f>
        <v>0</v>
      </c>
      <c r="E53" s="195">
        <f>'[2]07'!E55</f>
        <v>0</v>
      </c>
      <c r="F53" s="15">
        <f t="shared" si="6"/>
        <v>60</v>
      </c>
      <c r="G53" s="194">
        <f>'[2]07'!H55</f>
        <v>0</v>
      </c>
      <c r="H53" s="195">
        <f>'[2]07'!I55</f>
        <v>0</v>
      </c>
      <c r="I53" s="195">
        <f>'[2]07'!J55</f>
        <v>0</v>
      </c>
      <c r="J53" s="195">
        <f>'[2]07'!K55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'[2]07'!B56</f>
        <v>0</v>
      </c>
      <c r="C54" s="195">
        <f>'[2]07'!C56</f>
        <v>60</v>
      </c>
      <c r="D54" s="195">
        <f>'[2]07'!D56</f>
        <v>0</v>
      </c>
      <c r="E54" s="195">
        <f>'[2]07'!E56</f>
        <v>0</v>
      </c>
      <c r="F54" s="15">
        <f t="shared" si="6"/>
        <v>60</v>
      </c>
      <c r="G54" s="194">
        <f>'[2]07'!H56</f>
        <v>0</v>
      </c>
      <c r="H54" s="195">
        <f>'[2]07'!I56</f>
        <v>0</v>
      </c>
      <c r="I54" s="195">
        <f>'[2]07'!J56</f>
        <v>0</v>
      </c>
      <c r="J54" s="195">
        <f>'[2]07'!K56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'[2]07'!B57</f>
        <v>0</v>
      </c>
      <c r="C55" s="195">
        <f>'[2]07'!C57</f>
        <v>60</v>
      </c>
      <c r="D55" s="195">
        <f>'[2]07'!D57</f>
        <v>0</v>
      </c>
      <c r="E55" s="195">
        <f>'[2]07'!E57</f>
        <v>0</v>
      </c>
      <c r="F55" s="15">
        <f t="shared" si="6"/>
        <v>60</v>
      </c>
      <c r="G55" s="194">
        <f>'[2]07'!H57</f>
        <v>0</v>
      </c>
      <c r="H55" s="195">
        <f>'[2]07'!I57</f>
        <v>0</v>
      </c>
      <c r="I55" s="195">
        <f>'[2]07'!J57</f>
        <v>0</v>
      </c>
      <c r="J55" s="195">
        <f>'[2]07'!K57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'[2]07'!B58</f>
        <v>0</v>
      </c>
      <c r="C56" s="195">
        <f>'[2]07'!C58</f>
        <v>60</v>
      </c>
      <c r="D56" s="195">
        <f>'[2]07'!D58</f>
        <v>0</v>
      </c>
      <c r="E56" s="195">
        <f>'[2]07'!E58</f>
        <v>0</v>
      </c>
      <c r="F56" s="15">
        <f t="shared" si="6"/>
        <v>60</v>
      </c>
      <c r="G56" s="194">
        <f>'[2]07'!H58</f>
        <v>0</v>
      </c>
      <c r="H56" s="195">
        <f>'[2]07'!I58</f>
        <v>0</v>
      </c>
      <c r="I56" s="195">
        <f>'[2]07'!J58</f>
        <v>0</v>
      </c>
      <c r="J56" s="195">
        <f>'[2]07'!K58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'[2]07'!B59</f>
        <v>0</v>
      </c>
      <c r="C57" s="195">
        <f>'[2]07'!C59</f>
        <v>60</v>
      </c>
      <c r="D57" s="195">
        <f>'[2]07'!D59</f>
        <v>0</v>
      </c>
      <c r="E57" s="195">
        <f>'[2]07'!E59</f>
        <v>0</v>
      </c>
      <c r="F57" s="15">
        <f t="shared" si="6"/>
        <v>60</v>
      </c>
      <c r="G57" s="194">
        <f>'[2]07'!H59</f>
        <v>0</v>
      </c>
      <c r="H57" s="195">
        <f>'[2]07'!I59</f>
        <v>0</v>
      </c>
      <c r="I57" s="195">
        <f>'[2]07'!J59</f>
        <v>0</v>
      </c>
      <c r="J57" s="195">
        <f>'[2]07'!K59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'[2]07'!B60</f>
        <v>0</v>
      </c>
      <c r="C58" s="195">
        <f>'[2]07'!C60</f>
        <v>60</v>
      </c>
      <c r="D58" s="195">
        <f>'[2]07'!D60</f>
        <v>0</v>
      </c>
      <c r="E58" s="195">
        <f>'[2]07'!E60</f>
        <v>0</v>
      </c>
      <c r="F58" s="15">
        <f t="shared" si="6"/>
        <v>60</v>
      </c>
      <c r="G58" s="194">
        <f>'[2]07'!H60</f>
        <v>0</v>
      </c>
      <c r="H58" s="195">
        <f>'[2]07'!I60</f>
        <v>0</v>
      </c>
      <c r="I58" s="195">
        <f>'[2]07'!J60</f>
        <v>0</v>
      </c>
      <c r="J58" s="195">
        <f>'[2]07'!K60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'[2]07'!B61</f>
        <v>0</v>
      </c>
      <c r="C59" s="195">
        <f>'[2]07'!C61</f>
        <v>60</v>
      </c>
      <c r="D59" s="195">
        <f>'[2]07'!D61</f>
        <v>0</v>
      </c>
      <c r="E59" s="195">
        <f>'[2]07'!E61</f>
        <v>0</v>
      </c>
      <c r="F59" s="15">
        <f t="shared" si="6"/>
        <v>60</v>
      </c>
      <c r="G59" s="194">
        <f>'[2]07'!H61</f>
        <v>0</v>
      </c>
      <c r="H59" s="195">
        <f>'[2]07'!I61</f>
        <v>0</v>
      </c>
      <c r="I59" s="195">
        <f>'[2]07'!J61</f>
        <v>0</v>
      </c>
      <c r="J59" s="195">
        <f>'[2]07'!K61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'[2]07'!B62</f>
        <v>0</v>
      </c>
      <c r="C60" s="195">
        <f>'[2]07'!C62</f>
        <v>60</v>
      </c>
      <c r="D60" s="195">
        <f>'[2]07'!D62</f>
        <v>0</v>
      </c>
      <c r="E60" s="195">
        <f>'[2]07'!E62</f>
        <v>0</v>
      </c>
      <c r="F60" s="15">
        <f t="shared" si="6"/>
        <v>60</v>
      </c>
      <c r="G60" s="194">
        <f>'[2]07'!H62</f>
        <v>0</v>
      </c>
      <c r="H60" s="195">
        <f>'[2]07'!I62</f>
        <v>0</v>
      </c>
      <c r="I60" s="195">
        <f>'[2]07'!J62</f>
        <v>0</v>
      </c>
      <c r="J60" s="195">
        <f>'[2]07'!K62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'[2]07'!B63</f>
        <v>0</v>
      </c>
      <c r="C61" s="195">
        <f>'[2]07'!C63</f>
        <v>60</v>
      </c>
      <c r="D61" s="195">
        <f>'[2]07'!D63</f>
        <v>0</v>
      </c>
      <c r="E61" s="195">
        <f>'[2]07'!E63</f>
        <v>0</v>
      </c>
      <c r="F61" s="15">
        <f t="shared" si="6"/>
        <v>60</v>
      </c>
      <c r="G61" s="194">
        <f>'[2]07'!H63</f>
        <v>0</v>
      </c>
      <c r="H61" s="195">
        <f>'[2]07'!I63</f>
        <v>0</v>
      </c>
      <c r="I61" s="195">
        <f>'[2]07'!J63</f>
        <v>0</v>
      </c>
      <c r="J61" s="195">
        <f>'[2]07'!K63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'[2]07'!B64</f>
        <v>0</v>
      </c>
      <c r="C62" s="195">
        <f>'[2]07'!C64</f>
        <v>60</v>
      </c>
      <c r="D62" s="195">
        <f>'[2]07'!D64</f>
        <v>0</v>
      </c>
      <c r="E62" s="195">
        <f>'[2]07'!E64</f>
        <v>0</v>
      </c>
      <c r="F62" s="15">
        <f t="shared" si="6"/>
        <v>60</v>
      </c>
      <c r="G62" s="194">
        <f>'[2]07'!H64</f>
        <v>0</v>
      </c>
      <c r="H62" s="195">
        <f>'[2]07'!I64</f>
        <v>0</v>
      </c>
      <c r="I62" s="195">
        <f>'[2]07'!J64</f>
        <v>0</v>
      </c>
      <c r="J62" s="195">
        <f>'[2]07'!K64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'[2]07'!B65</f>
        <v>0</v>
      </c>
      <c r="C63" s="195">
        <f>'[2]07'!C65</f>
        <v>60</v>
      </c>
      <c r="D63" s="195">
        <f>'[2]07'!D65</f>
        <v>0</v>
      </c>
      <c r="E63" s="195">
        <f>'[2]07'!E65</f>
        <v>0</v>
      </c>
      <c r="F63" s="15">
        <f t="shared" si="6"/>
        <v>60</v>
      </c>
      <c r="G63" s="194">
        <f>'[2]07'!H65</f>
        <v>0</v>
      </c>
      <c r="H63" s="195">
        <f>'[2]07'!I65</f>
        <v>0</v>
      </c>
      <c r="I63" s="195">
        <f>'[2]07'!J65</f>
        <v>0</v>
      </c>
      <c r="J63" s="195">
        <f>'[2]07'!K65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'[2]07'!B66</f>
        <v>0</v>
      </c>
      <c r="C64" s="195">
        <f>'[2]07'!C66</f>
        <v>60</v>
      </c>
      <c r="D64" s="195">
        <f>'[2]07'!D66</f>
        <v>0</v>
      </c>
      <c r="E64" s="195">
        <f>'[2]07'!E66</f>
        <v>0</v>
      </c>
      <c r="F64" s="15">
        <f t="shared" si="6"/>
        <v>60</v>
      </c>
      <c r="G64" s="194">
        <f>'[2]07'!H66</f>
        <v>0</v>
      </c>
      <c r="H64" s="195">
        <f>'[2]07'!I66</f>
        <v>0</v>
      </c>
      <c r="I64" s="195">
        <f>'[2]07'!J66</f>
        <v>0</v>
      </c>
      <c r="J64" s="195">
        <f>'[2]07'!K66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'[2]07'!B67</f>
        <v>0</v>
      </c>
      <c r="C65" s="195">
        <f>'[2]07'!C67</f>
        <v>60</v>
      </c>
      <c r="D65" s="195">
        <f>'[2]07'!D67</f>
        <v>0</v>
      </c>
      <c r="E65" s="195">
        <f>'[2]07'!E67</f>
        <v>0</v>
      </c>
      <c r="F65" s="15">
        <f t="shared" si="6"/>
        <v>60</v>
      </c>
      <c r="G65" s="194">
        <f>'[2]07'!H67</f>
        <v>0</v>
      </c>
      <c r="H65" s="195">
        <f>'[2]07'!I67</f>
        <v>0</v>
      </c>
      <c r="I65" s="195">
        <f>'[2]07'!J67</f>
        <v>0</v>
      </c>
      <c r="J65" s="195">
        <f>'[2]07'!K67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'[2]07'!B68</f>
        <v>0</v>
      </c>
      <c r="C66" s="195">
        <f>'[2]07'!C68</f>
        <v>60</v>
      </c>
      <c r="D66" s="195">
        <f>'[2]07'!D68</f>
        <v>0</v>
      </c>
      <c r="E66" s="195">
        <f>'[2]07'!E68</f>
        <v>0</v>
      </c>
      <c r="F66" s="15">
        <f t="shared" si="6"/>
        <v>60</v>
      </c>
      <c r="G66" s="194">
        <f>'[2]07'!H68</f>
        <v>0</v>
      </c>
      <c r="H66" s="195">
        <f>'[2]07'!I68</f>
        <v>0</v>
      </c>
      <c r="I66" s="195">
        <f>'[2]07'!J68</f>
        <v>0</v>
      </c>
      <c r="J66" s="195">
        <f>'[2]07'!K68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'[2]07'!B69</f>
        <v>0</v>
      </c>
      <c r="C67" s="195">
        <f>'[2]07'!C69</f>
        <v>60</v>
      </c>
      <c r="D67" s="195">
        <f>'[2]07'!D69</f>
        <v>0</v>
      </c>
      <c r="E67" s="195">
        <f>'[2]07'!E69</f>
        <v>0</v>
      </c>
      <c r="F67" s="15">
        <f t="shared" si="6"/>
        <v>60</v>
      </c>
      <c r="G67" s="194">
        <f>'[2]07'!H69</f>
        <v>0</v>
      </c>
      <c r="H67" s="195">
        <f>'[2]07'!I69</f>
        <v>0</v>
      </c>
      <c r="I67" s="195">
        <f>'[2]07'!J69</f>
        <v>0</v>
      </c>
      <c r="J67" s="195">
        <f>'[2]07'!K69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'[2]07'!B70</f>
        <v>0</v>
      </c>
      <c r="C68" s="195">
        <f>'[2]07'!C70</f>
        <v>60</v>
      </c>
      <c r="D68" s="195">
        <f>'[2]07'!D70</f>
        <v>0</v>
      </c>
      <c r="E68" s="195">
        <f>'[2]07'!E70</f>
        <v>0</v>
      </c>
      <c r="F68" s="15">
        <f t="shared" si="6"/>
        <v>60</v>
      </c>
      <c r="G68" s="194">
        <f>'[2]07'!H70</f>
        <v>0</v>
      </c>
      <c r="H68" s="195">
        <f>'[2]07'!I70</f>
        <v>0</v>
      </c>
      <c r="I68" s="195">
        <f>'[2]07'!J70</f>
        <v>0</v>
      </c>
      <c r="J68" s="195">
        <f>'[2]07'!K70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'[2]07'!B71</f>
        <v>0</v>
      </c>
      <c r="C69" s="195">
        <f>'[2]07'!C71</f>
        <v>60</v>
      </c>
      <c r="D69" s="195">
        <f>'[2]07'!D71</f>
        <v>0</v>
      </c>
      <c r="E69" s="195">
        <f>'[2]07'!E71</f>
        <v>0</v>
      </c>
      <c r="F69" s="15">
        <f t="shared" ref="F69:F98" si="16">SUM(B69:E69)</f>
        <v>60</v>
      </c>
      <c r="G69" s="194">
        <f>'[2]07'!H71</f>
        <v>0</v>
      </c>
      <c r="H69" s="195">
        <f>'[2]07'!I71</f>
        <v>0</v>
      </c>
      <c r="I69" s="195">
        <f>'[2]07'!J71</f>
        <v>0</v>
      </c>
      <c r="J69" s="195">
        <f>'[2]07'!K71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'[2]07'!B72</f>
        <v>0</v>
      </c>
      <c r="C70" s="195">
        <f>'[2]07'!C72</f>
        <v>60</v>
      </c>
      <c r="D70" s="195">
        <f>'[2]07'!D72</f>
        <v>0</v>
      </c>
      <c r="E70" s="195">
        <f>'[2]07'!E72</f>
        <v>0</v>
      </c>
      <c r="F70" s="15">
        <f t="shared" si="16"/>
        <v>60</v>
      </c>
      <c r="G70" s="194">
        <f>'[2]07'!H72</f>
        <v>0</v>
      </c>
      <c r="H70" s="195">
        <f>'[2]07'!I72</f>
        <v>0</v>
      </c>
      <c r="I70" s="195">
        <f>'[2]07'!J72</f>
        <v>0</v>
      </c>
      <c r="J70" s="195">
        <f>'[2]07'!K72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'[2]07'!B73</f>
        <v>0</v>
      </c>
      <c r="C71" s="195">
        <f>'[2]07'!C73</f>
        <v>60</v>
      </c>
      <c r="D71" s="195">
        <f>'[2]07'!D73</f>
        <v>0</v>
      </c>
      <c r="E71" s="195">
        <f>'[2]07'!E73</f>
        <v>0</v>
      </c>
      <c r="F71" s="15">
        <f t="shared" si="16"/>
        <v>60</v>
      </c>
      <c r="G71" s="194">
        <f>'[2]07'!H73</f>
        <v>0</v>
      </c>
      <c r="H71" s="195">
        <f>'[2]07'!I73</f>
        <v>0</v>
      </c>
      <c r="I71" s="195">
        <f>'[2]07'!J73</f>
        <v>0</v>
      </c>
      <c r="J71" s="195">
        <f>'[2]07'!K73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'[2]07'!B74</f>
        <v>0</v>
      </c>
      <c r="C72" s="195">
        <f>'[2]07'!C74</f>
        <v>60</v>
      </c>
      <c r="D72" s="195">
        <f>'[2]07'!D74</f>
        <v>0</v>
      </c>
      <c r="E72" s="195">
        <f>'[2]07'!E74</f>
        <v>0</v>
      </c>
      <c r="F72" s="15">
        <f t="shared" si="16"/>
        <v>60</v>
      </c>
      <c r="G72" s="194">
        <f>'[2]07'!H74</f>
        <v>0</v>
      </c>
      <c r="H72" s="195">
        <f>'[2]07'!I74</f>
        <v>0</v>
      </c>
      <c r="I72" s="195">
        <f>'[2]07'!J74</f>
        <v>0</v>
      </c>
      <c r="J72" s="195">
        <f>'[2]07'!K74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'[2]07'!B75</f>
        <v>0</v>
      </c>
      <c r="C73" s="195">
        <f>'[2]07'!C75</f>
        <v>60</v>
      </c>
      <c r="D73" s="195">
        <f>'[2]07'!D75</f>
        <v>0</v>
      </c>
      <c r="E73" s="195">
        <f>'[2]07'!E75</f>
        <v>0</v>
      </c>
      <c r="F73" s="15">
        <f t="shared" si="16"/>
        <v>60</v>
      </c>
      <c r="G73" s="194">
        <f>'[2]07'!H75</f>
        <v>0</v>
      </c>
      <c r="H73" s="195">
        <f>'[2]07'!I75</f>
        <v>0</v>
      </c>
      <c r="I73" s="195">
        <f>'[2]07'!J75</f>
        <v>0</v>
      </c>
      <c r="J73" s="195">
        <f>'[2]07'!K75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'[2]07'!B76</f>
        <v>0</v>
      </c>
      <c r="C74" s="195">
        <f>'[2]07'!C76</f>
        <v>60</v>
      </c>
      <c r="D74" s="195">
        <f>'[2]07'!D76</f>
        <v>0</v>
      </c>
      <c r="E74" s="195">
        <f>'[2]07'!E76</f>
        <v>0</v>
      </c>
      <c r="F74" s="15">
        <f t="shared" si="16"/>
        <v>60</v>
      </c>
      <c r="G74" s="194">
        <f>'[2]07'!H76</f>
        <v>0</v>
      </c>
      <c r="H74" s="195">
        <f>'[2]07'!I76</f>
        <v>0</v>
      </c>
      <c r="I74" s="195">
        <f>'[2]07'!J76</f>
        <v>0</v>
      </c>
      <c r="J74" s="195">
        <f>'[2]07'!K76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'[2]07'!B77</f>
        <v>0</v>
      </c>
      <c r="C75" s="195">
        <f>'[2]07'!C77</f>
        <v>60</v>
      </c>
      <c r="D75" s="195">
        <f>'[2]07'!D77</f>
        <v>0</v>
      </c>
      <c r="E75" s="195">
        <f>'[2]07'!E77</f>
        <v>0</v>
      </c>
      <c r="F75" s="15">
        <f t="shared" si="16"/>
        <v>60</v>
      </c>
      <c r="G75" s="194">
        <f>'[2]07'!H77</f>
        <v>0</v>
      </c>
      <c r="H75" s="195">
        <f>'[2]07'!I77</f>
        <v>0</v>
      </c>
      <c r="I75" s="195">
        <f>'[2]07'!J77</f>
        <v>0</v>
      </c>
      <c r="J75" s="195">
        <f>'[2]07'!K77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'[2]07'!B78</f>
        <v>0</v>
      </c>
      <c r="C76" s="195">
        <f>'[2]07'!C78</f>
        <v>60</v>
      </c>
      <c r="D76" s="195">
        <f>'[2]07'!D78</f>
        <v>0</v>
      </c>
      <c r="E76" s="195">
        <f>'[2]07'!E78</f>
        <v>0</v>
      </c>
      <c r="F76" s="15">
        <f t="shared" si="16"/>
        <v>60</v>
      </c>
      <c r="G76" s="194">
        <f>'[2]07'!H78</f>
        <v>0</v>
      </c>
      <c r="H76" s="195">
        <f>'[2]07'!I78</f>
        <v>0</v>
      </c>
      <c r="I76" s="195">
        <f>'[2]07'!J78</f>
        <v>0</v>
      </c>
      <c r="J76" s="195">
        <f>'[2]07'!K78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'[2]07'!B79</f>
        <v>0</v>
      </c>
      <c r="C77" s="195">
        <f>'[2]07'!C79</f>
        <v>60</v>
      </c>
      <c r="D77" s="195">
        <f>'[2]07'!D79</f>
        <v>0</v>
      </c>
      <c r="E77" s="195">
        <f>'[2]07'!E79</f>
        <v>0</v>
      </c>
      <c r="F77" s="15">
        <f t="shared" si="16"/>
        <v>60</v>
      </c>
      <c r="G77" s="194">
        <f>'[2]07'!H79</f>
        <v>0</v>
      </c>
      <c r="H77" s="195">
        <f>'[2]07'!I79</f>
        <v>0</v>
      </c>
      <c r="I77" s="195">
        <f>'[2]07'!J79</f>
        <v>0</v>
      </c>
      <c r="J77" s="195">
        <f>'[2]07'!K79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'[2]07'!B80</f>
        <v>0</v>
      </c>
      <c r="C78" s="195">
        <f>'[2]07'!C80</f>
        <v>60</v>
      </c>
      <c r="D78" s="195">
        <f>'[2]07'!D80</f>
        <v>0</v>
      </c>
      <c r="E78" s="195">
        <f>'[2]07'!E80</f>
        <v>0</v>
      </c>
      <c r="F78" s="15">
        <f t="shared" si="16"/>
        <v>60</v>
      </c>
      <c r="G78" s="194">
        <f>'[2]07'!H80</f>
        <v>0</v>
      </c>
      <c r="H78" s="195">
        <f>'[2]07'!I80</f>
        <v>0</v>
      </c>
      <c r="I78" s="195">
        <f>'[2]07'!J80</f>
        <v>0</v>
      </c>
      <c r="J78" s="195">
        <f>'[2]07'!K80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'[2]07'!B81</f>
        <v>0</v>
      </c>
      <c r="C79" s="195">
        <f>'[2]07'!C81</f>
        <v>60</v>
      </c>
      <c r="D79" s="195">
        <f>'[2]07'!D81</f>
        <v>0</v>
      </c>
      <c r="E79" s="195">
        <f>'[2]07'!E81</f>
        <v>0</v>
      </c>
      <c r="F79" s="15">
        <f t="shared" si="16"/>
        <v>60</v>
      </c>
      <c r="G79" s="194">
        <f>'[2]07'!H81</f>
        <v>0</v>
      </c>
      <c r="H79" s="195">
        <f>'[2]07'!I81</f>
        <v>0</v>
      </c>
      <c r="I79" s="195">
        <f>'[2]07'!J81</f>
        <v>0</v>
      </c>
      <c r="J79" s="195">
        <f>'[2]07'!K81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'[2]07'!B82</f>
        <v>0</v>
      </c>
      <c r="C80" s="195">
        <f>'[2]07'!C82</f>
        <v>60</v>
      </c>
      <c r="D80" s="195">
        <f>'[2]07'!D82</f>
        <v>0</v>
      </c>
      <c r="E80" s="195">
        <f>'[2]07'!E82</f>
        <v>0</v>
      </c>
      <c r="F80" s="15">
        <f t="shared" si="16"/>
        <v>60</v>
      </c>
      <c r="G80" s="194">
        <f>'[2]07'!H82</f>
        <v>0</v>
      </c>
      <c r="H80" s="195">
        <f>'[2]07'!I82</f>
        <v>0</v>
      </c>
      <c r="I80" s="195">
        <f>'[2]07'!J82</f>
        <v>0</v>
      </c>
      <c r="J80" s="195">
        <f>'[2]07'!K82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'[2]07'!B83</f>
        <v>0</v>
      </c>
      <c r="C81" s="195">
        <f>'[2]07'!C83</f>
        <v>60</v>
      </c>
      <c r="D81" s="195">
        <f>'[2]07'!D83</f>
        <v>0</v>
      </c>
      <c r="E81" s="195">
        <f>'[2]07'!E83</f>
        <v>0</v>
      </c>
      <c r="F81" s="15">
        <f t="shared" si="16"/>
        <v>60</v>
      </c>
      <c r="G81" s="194">
        <f>'[2]07'!H83</f>
        <v>0</v>
      </c>
      <c r="H81" s="195">
        <f>'[2]07'!I83</f>
        <v>0</v>
      </c>
      <c r="I81" s="195">
        <f>'[2]07'!J83</f>
        <v>0</v>
      </c>
      <c r="J81" s="195">
        <f>'[2]07'!K83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'[2]07'!B84</f>
        <v>0</v>
      </c>
      <c r="C82" s="195">
        <f>'[2]07'!C84</f>
        <v>60</v>
      </c>
      <c r="D82" s="195">
        <f>'[2]07'!D84</f>
        <v>0</v>
      </c>
      <c r="E82" s="195">
        <f>'[2]07'!E84</f>
        <v>0</v>
      </c>
      <c r="F82" s="15">
        <f t="shared" si="16"/>
        <v>60</v>
      </c>
      <c r="G82" s="194">
        <f>'[2]07'!H84</f>
        <v>0</v>
      </c>
      <c r="H82" s="195">
        <f>'[2]07'!I84</f>
        <v>0</v>
      </c>
      <c r="I82" s="195">
        <f>'[2]07'!J84</f>
        <v>0</v>
      </c>
      <c r="J82" s="195">
        <f>'[2]07'!K84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'[2]07'!B85</f>
        <v>0</v>
      </c>
      <c r="C83" s="195">
        <f>'[2]07'!C85</f>
        <v>60</v>
      </c>
      <c r="D83" s="195">
        <f>'[2]07'!D85</f>
        <v>0</v>
      </c>
      <c r="E83" s="195">
        <f>'[2]07'!E85</f>
        <v>0</v>
      </c>
      <c r="F83" s="15">
        <f t="shared" si="16"/>
        <v>60</v>
      </c>
      <c r="G83" s="194">
        <f>'[2]07'!H85</f>
        <v>0</v>
      </c>
      <c r="H83" s="195">
        <f>'[2]07'!I85</f>
        <v>0</v>
      </c>
      <c r="I83" s="195">
        <f>'[2]07'!J85</f>
        <v>0</v>
      </c>
      <c r="J83" s="195">
        <f>'[2]07'!K85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'[2]07'!B86</f>
        <v>0</v>
      </c>
      <c r="C84" s="195">
        <f>'[2]07'!C86</f>
        <v>60</v>
      </c>
      <c r="D84" s="195">
        <f>'[2]07'!D86</f>
        <v>0</v>
      </c>
      <c r="E84" s="195">
        <f>'[2]07'!E86</f>
        <v>0</v>
      </c>
      <c r="F84" s="15">
        <f t="shared" si="16"/>
        <v>60</v>
      </c>
      <c r="G84" s="194">
        <f>'[2]07'!H86</f>
        <v>0</v>
      </c>
      <c r="H84" s="195">
        <f>'[2]07'!I86</f>
        <v>0</v>
      </c>
      <c r="I84" s="195">
        <f>'[2]07'!J86</f>
        <v>0</v>
      </c>
      <c r="J84" s="195">
        <f>'[2]07'!K86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'[2]07'!B87</f>
        <v>0</v>
      </c>
      <c r="C85" s="195">
        <f>'[2]07'!C87</f>
        <v>60</v>
      </c>
      <c r="D85" s="195">
        <f>'[2]07'!D87</f>
        <v>0</v>
      </c>
      <c r="E85" s="195">
        <f>'[2]07'!E87</f>
        <v>0</v>
      </c>
      <c r="F85" s="15">
        <f t="shared" si="16"/>
        <v>60</v>
      </c>
      <c r="G85" s="194">
        <f>'[2]07'!H87</f>
        <v>0</v>
      </c>
      <c r="H85" s="195">
        <f>'[2]07'!I87</f>
        <v>0</v>
      </c>
      <c r="I85" s="195">
        <f>'[2]07'!J87</f>
        <v>0</v>
      </c>
      <c r="J85" s="195">
        <f>'[2]07'!K87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'[2]07'!B88</f>
        <v>0</v>
      </c>
      <c r="C86" s="195">
        <f>'[2]07'!C88</f>
        <v>60</v>
      </c>
      <c r="D86" s="195">
        <f>'[2]07'!D88</f>
        <v>0</v>
      </c>
      <c r="E86" s="195">
        <f>'[2]07'!E88</f>
        <v>0</v>
      </c>
      <c r="F86" s="15">
        <f t="shared" si="16"/>
        <v>60</v>
      </c>
      <c r="G86" s="194">
        <f>'[2]07'!H88</f>
        <v>0</v>
      </c>
      <c r="H86" s="195">
        <f>'[2]07'!I88</f>
        <v>0</v>
      </c>
      <c r="I86" s="195">
        <f>'[2]07'!J88</f>
        <v>0</v>
      </c>
      <c r="J86" s="195">
        <f>'[2]07'!K88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'[2]07'!B89</f>
        <v>0</v>
      </c>
      <c r="C87" s="195">
        <f>'[2]07'!C89</f>
        <v>60</v>
      </c>
      <c r="D87" s="195">
        <f>'[2]07'!D89</f>
        <v>0</v>
      </c>
      <c r="E87" s="195">
        <f>'[2]07'!E89</f>
        <v>0</v>
      </c>
      <c r="F87" s="15">
        <f t="shared" si="16"/>
        <v>60</v>
      </c>
      <c r="G87" s="194">
        <f>'[2]07'!H89</f>
        <v>0</v>
      </c>
      <c r="H87" s="195">
        <f>'[2]07'!I89</f>
        <v>0</v>
      </c>
      <c r="I87" s="195">
        <f>'[2]07'!J89</f>
        <v>0</v>
      </c>
      <c r="J87" s="195">
        <f>'[2]07'!K89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'[2]07'!B90</f>
        <v>0</v>
      </c>
      <c r="C88" s="195">
        <f>'[2]07'!C90</f>
        <v>60</v>
      </c>
      <c r="D88" s="195">
        <f>'[2]07'!D90</f>
        <v>0</v>
      </c>
      <c r="E88" s="195">
        <f>'[2]07'!E90</f>
        <v>0</v>
      </c>
      <c r="F88" s="15">
        <f t="shared" si="16"/>
        <v>60</v>
      </c>
      <c r="G88" s="194">
        <f>'[2]07'!H90</f>
        <v>0</v>
      </c>
      <c r="H88" s="195">
        <f>'[2]07'!I90</f>
        <v>0</v>
      </c>
      <c r="I88" s="195">
        <f>'[2]07'!J90</f>
        <v>0</v>
      </c>
      <c r="J88" s="195">
        <f>'[2]07'!K90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'[2]07'!B91</f>
        <v>0</v>
      </c>
      <c r="C89" s="195">
        <f>'[2]07'!C91</f>
        <v>60</v>
      </c>
      <c r="D89" s="195">
        <f>'[2]07'!D91</f>
        <v>0</v>
      </c>
      <c r="E89" s="195">
        <f>'[2]07'!E91</f>
        <v>0</v>
      </c>
      <c r="F89" s="15">
        <f t="shared" si="16"/>
        <v>60</v>
      </c>
      <c r="G89" s="194">
        <f>'[2]07'!H91</f>
        <v>0</v>
      </c>
      <c r="H89" s="195">
        <f>'[2]07'!I91</f>
        <v>0</v>
      </c>
      <c r="I89" s="195">
        <f>'[2]07'!J91</f>
        <v>0</v>
      </c>
      <c r="J89" s="195">
        <f>'[2]07'!K91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'[2]07'!B92</f>
        <v>0</v>
      </c>
      <c r="C90" s="195">
        <f>'[2]07'!C92</f>
        <v>60</v>
      </c>
      <c r="D90" s="195">
        <f>'[2]07'!D92</f>
        <v>0</v>
      </c>
      <c r="E90" s="195">
        <f>'[2]07'!E92</f>
        <v>0</v>
      </c>
      <c r="F90" s="15">
        <f t="shared" si="16"/>
        <v>60</v>
      </c>
      <c r="G90" s="194">
        <f>'[2]07'!H92</f>
        <v>0</v>
      </c>
      <c r="H90" s="195">
        <f>'[2]07'!I92</f>
        <v>0</v>
      </c>
      <c r="I90" s="195">
        <f>'[2]07'!J92</f>
        <v>0</v>
      </c>
      <c r="J90" s="195">
        <f>'[2]07'!K92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'[2]07'!B93</f>
        <v>0</v>
      </c>
      <c r="C91" s="195">
        <f>'[2]07'!C93</f>
        <v>60</v>
      </c>
      <c r="D91" s="195">
        <f>'[2]07'!D93</f>
        <v>0</v>
      </c>
      <c r="E91" s="195">
        <f>'[2]07'!E93</f>
        <v>0</v>
      </c>
      <c r="F91" s="15">
        <f t="shared" si="16"/>
        <v>60</v>
      </c>
      <c r="G91" s="194">
        <f>'[2]07'!H93</f>
        <v>0</v>
      </c>
      <c r="H91" s="195">
        <f>'[2]07'!I93</f>
        <v>0</v>
      </c>
      <c r="I91" s="195">
        <f>'[2]07'!J93</f>
        <v>0</v>
      </c>
      <c r="J91" s="195">
        <f>'[2]07'!K93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'[2]07'!B94</f>
        <v>0</v>
      </c>
      <c r="C92" s="195">
        <f>'[2]07'!C94</f>
        <v>60</v>
      </c>
      <c r="D92" s="195">
        <f>'[2]07'!D94</f>
        <v>0</v>
      </c>
      <c r="E92" s="195">
        <f>'[2]07'!E94</f>
        <v>0</v>
      </c>
      <c r="F92" s="15">
        <f t="shared" si="16"/>
        <v>60</v>
      </c>
      <c r="G92" s="194">
        <f>'[2]07'!H94</f>
        <v>0</v>
      </c>
      <c r="H92" s="195">
        <f>'[2]07'!I94</f>
        <v>0</v>
      </c>
      <c r="I92" s="195">
        <f>'[2]07'!J94</f>
        <v>0</v>
      </c>
      <c r="J92" s="195">
        <f>'[2]07'!K94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'[2]07'!B95</f>
        <v>0</v>
      </c>
      <c r="C93" s="195">
        <f>'[2]07'!C95</f>
        <v>60</v>
      </c>
      <c r="D93" s="195">
        <f>'[2]07'!D95</f>
        <v>0</v>
      </c>
      <c r="E93" s="195">
        <f>'[2]07'!E95</f>
        <v>0</v>
      </c>
      <c r="F93" s="15">
        <f t="shared" si="16"/>
        <v>60</v>
      </c>
      <c r="G93" s="194">
        <f>'[2]07'!H95</f>
        <v>0</v>
      </c>
      <c r="H93" s="195">
        <f>'[2]07'!I95</f>
        <v>0</v>
      </c>
      <c r="I93" s="195">
        <f>'[2]07'!J95</f>
        <v>0</v>
      </c>
      <c r="J93" s="195">
        <f>'[2]07'!K95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'[2]07'!B96</f>
        <v>0</v>
      </c>
      <c r="C94" s="195">
        <f>'[2]07'!C96</f>
        <v>60</v>
      </c>
      <c r="D94" s="195">
        <f>'[2]07'!D96</f>
        <v>0</v>
      </c>
      <c r="E94" s="195">
        <f>'[2]07'!E96</f>
        <v>0</v>
      </c>
      <c r="F94" s="15">
        <f t="shared" si="16"/>
        <v>60</v>
      </c>
      <c r="G94" s="194">
        <f>'[2]07'!H96</f>
        <v>0</v>
      </c>
      <c r="H94" s="195">
        <f>'[2]07'!I96</f>
        <v>0</v>
      </c>
      <c r="I94" s="195">
        <f>'[2]07'!J96</f>
        <v>0</v>
      </c>
      <c r="J94" s="195">
        <f>'[2]07'!K96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'[2]07'!B97</f>
        <v>0</v>
      </c>
      <c r="C95" s="195">
        <f>'[2]07'!C97</f>
        <v>60</v>
      </c>
      <c r="D95" s="195">
        <f>'[2]07'!D97</f>
        <v>0</v>
      </c>
      <c r="E95" s="195">
        <f>'[2]07'!E97</f>
        <v>0</v>
      </c>
      <c r="F95" s="15">
        <f t="shared" si="16"/>
        <v>60</v>
      </c>
      <c r="G95" s="194">
        <f>'[2]07'!H97</f>
        <v>0</v>
      </c>
      <c r="H95" s="195">
        <f>'[2]07'!I97</f>
        <v>0</v>
      </c>
      <c r="I95" s="195">
        <f>'[2]07'!J97</f>
        <v>0</v>
      </c>
      <c r="J95" s="195">
        <f>'[2]07'!K97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'[2]07'!B98</f>
        <v>0</v>
      </c>
      <c r="C96" s="195">
        <f>'[2]07'!C98</f>
        <v>60</v>
      </c>
      <c r="D96" s="195">
        <f>'[2]07'!D98</f>
        <v>0</v>
      </c>
      <c r="E96" s="195">
        <f>'[2]07'!E98</f>
        <v>0</v>
      </c>
      <c r="F96" s="15">
        <f t="shared" si="16"/>
        <v>60</v>
      </c>
      <c r="G96" s="194">
        <f>'[2]07'!H98</f>
        <v>0</v>
      </c>
      <c r="H96" s="195">
        <f>'[2]07'!I98</f>
        <v>0</v>
      </c>
      <c r="I96" s="195">
        <f>'[2]07'!J98</f>
        <v>0</v>
      </c>
      <c r="J96" s="195">
        <f>'[2]07'!K98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'[2]07'!B99</f>
        <v>0</v>
      </c>
      <c r="C97" s="195">
        <f>'[2]07'!C99</f>
        <v>60</v>
      </c>
      <c r="D97" s="195">
        <f>'[2]07'!D99</f>
        <v>0</v>
      </c>
      <c r="E97" s="195">
        <f>'[2]07'!E99</f>
        <v>0</v>
      </c>
      <c r="F97" s="15">
        <f t="shared" si="16"/>
        <v>60</v>
      </c>
      <c r="G97" s="194">
        <f>'[2]07'!H99</f>
        <v>0</v>
      </c>
      <c r="H97" s="195">
        <f>'[2]07'!I99</f>
        <v>0</v>
      </c>
      <c r="I97" s="195">
        <f>'[2]07'!J99</f>
        <v>0</v>
      </c>
      <c r="J97" s="195">
        <f>'[2]07'!K99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'[2]07'!B100</f>
        <v>0</v>
      </c>
      <c r="C98" s="195">
        <f>'[2]07'!C100</f>
        <v>60</v>
      </c>
      <c r="D98" s="195">
        <f>'[2]07'!D100</f>
        <v>0</v>
      </c>
      <c r="E98" s="195">
        <f>'[2]07'!E100</f>
        <v>0</v>
      </c>
      <c r="F98" s="15">
        <f t="shared" si="16"/>
        <v>60</v>
      </c>
      <c r="G98" s="194">
        <f>'[2]07'!H100</f>
        <v>0</v>
      </c>
      <c r="H98" s="195">
        <f>'[2]07'!I100</f>
        <v>0</v>
      </c>
      <c r="I98" s="195">
        <f>'[2]07'!J100</f>
        <v>0</v>
      </c>
      <c r="J98" s="195">
        <f>'[2]07'!K100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1010</v>
      </c>
      <c r="G3" s="16">
        <f>'[3]07'!G5</f>
        <v>0</v>
      </c>
      <c r="H3" s="17">
        <f>SUM(B3:G3)</f>
        <v>1330</v>
      </c>
      <c r="I3" s="15">
        <f>'[3]07'!J5</f>
        <v>320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150</v>
      </c>
      <c r="N3" s="16">
        <f>'[3]07'!O5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416.20000000000005</v>
      </c>
      <c r="AT3" s="8">
        <v>30.85</v>
      </c>
      <c r="AU3" s="8">
        <v>30.85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30.85</v>
      </c>
      <c r="BM3" s="8">
        <f>AU3</f>
        <v>30.85</v>
      </c>
      <c r="BN3" s="8">
        <f>BC3</f>
        <v>26.9</v>
      </c>
      <c r="BO3" s="8">
        <f>BJ3</f>
        <v>26.9</v>
      </c>
      <c r="BP3" s="139">
        <f>BL3-BN3</f>
        <v>3.9500000000000028</v>
      </c>
      <c r="BQ3" s="139">
        <f>BM3-BO3</f>
        <v>3.9500000000000028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1010</v>
      </c>
      <c r="G4" s="16">
        <f>'[3]07'!G6</f>
        <v>0</v>
      </c>
      <c r="H4" s="17">
        <f>SUM(B4:G4)</f>
        <v>1330</v>
      </c>
      <c r="I4" s="15">
        <f>'[3]07'!J6</f>
        <v>320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150</v>
      </c>
      <c r="N4" s="16">
        <f>'[3]07'!O6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416.20000000000005</v>
      </c>
      <c r="AT4" s="8">
        <v>30.85</v>
      </c>
      <c r="AU4" s="8">
        <v>30.85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30.85</v>
      </c>
      <c r="BM4" s="8">
        <f t="shared" ref="BM4:BM67" si="22">AU4</f>
        <v>30.85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3.9500000000000028</v>
      </c>
      <c r="BQ4" s="139">
        <f t="shared" ref="BQ4:BQ67" si="26">BM4-BO4</f>
        <v>3.9500000000000028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1010</v>
      </c>
      <c r="G5" s="16">
        <f>'[3]07'!G7</f>
        <v>0</v>
      </c>
      <c r="H5" s="17">
        <f t="shared" ref="H5:H68" si="27">SUM(B5:G5)</f>
        <v>1330</v>
      </c>
      <c r="I5" s="15">
        <f>'[3]07'!J7</f>
        <v>320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150</v>
      </c>
      <c r="N5" s="16">
        <f>'[3]07'!O7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416.20000000000005</v>
      </c>
      <c r="AT5" s="8">
        <v>25.93</v>
      </c>
      <c r="AU5" s="8">
        <v>25.93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25.93</v>
      </c>
      <c r="BM5" s="8">
        <f t="shared" si="22"/>
        <v>25.93</v>
      </c>
      <c r="BN5" s="8">
        <f t="shared" si="23"/>
        <v>26.9</v>
      </c>
      <c r="BO5" s="8">
        <f t="shared" si="24"/>
        <v>26.9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1010</v>
      </c>
      <c r="G6" s="16">
        <f>'[3]07'!G8</f>
        <v>0</v>
      </c>
      <c r="H6" s="17">
        <f t="shared" si="27"/>
        <v>1330</v>
      </c>
      <c r="I6" s="15">
        <f>'[3]07'!J8</f>
        <v>320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150</v>
      </c>
      <c r="N6" s="16">
        <f>'[3]07'!O8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416.20000000000005</v>
      </c>
      <c r="AT6" s="8">
        <v>25.93</v>
      </c>
      <c r="AU6" s="8">
        <v>25.93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25.93</v>
      </c>
      <c r="BM6" s="8">
        <f t="shared" si="22"/>
        <v>25.93</v>
      </c>
      <c r="BN6" s="8">
        <f t="shared" si="23"/>
        <v>26.9</v>
      </c>
      <c r="BO6" s="8">
        <f t="shared" si="24"/>
        <v>26.9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1010</v>
      </c>
      <c r="G7" s="16">
        <f>'[3]07'!G9</f>
        <v>0</v>
      </c>
      <c r="H7" s="17">
        <f t="shared" si="27"/>
        <v>1330</v>
      </c>
      <c r="I7" s="15">
        <f>'[3]07'!J9</f>
        <v>320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150</v>
      </c>
      <c r="N7" s="16">
        <f>'[3]07'!O9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25.93</v>
      </c>
      <c r="AU7" s="8">
        <v>25.93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25.93</v>
      </c>
      <c r="BM7" s="8">
        <f t="shared" si="22"/>
        <v>25.93</v>
      </c>
      <c r="BN7" s="8">
        <f t="shared" si="23"/>
        <v>26.9</v>
      </c>
      <c r="BO7" s="8">
        <f t="shared" si="24"/>
        <v>26.9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1010</v>
      </c>
      <c r="G8" s="16">
        <f>'[3]07'!G10</f>
        <v>0</v>
      </c>
      <c r="H8" s="17">
        <f t="shared" si="27"/>
        <v>1330</v>
      </c>
      <c r="I8" s="15">
        <f>'[3]07'!J10</f>
        <v>320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150</v>
      </c>
      <c r="N8" s="16">
        <f>'[3]07'!O10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25.93</v>
      </c>
      <c r="AU8" s="8">
        <v>25.93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25.93</v>
      </c>
      <c r="BM8" s="8">
        <f t="shared" si="22"/>
        <v>25.93</v>
      </c>
      <c r="BN8" s="8">
        <f t="shared" si="23"/>
        <v>26.9</v>
      </c>
      <c r="BO8" s="8">
        <f t="shared" si="24"/>
        <v>26.9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1010</v>
      </c>
      <c r="G9" s="16">
        <f>'[3]07'!G11</f>
        <v>0</v>
      </c>
      <c r="H9" s="17">
        <f t="shared" si="27"/>
        <v>1330</v>
      </c>
      <c r="I9" s="15">
        <f>'[3]07'!J11</f>
        <v>320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150</v>
      </c>
      <c r="N9" s="16">
        <f>'[3]07'!O11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25.93</v>
      </c>
      <c r="AU9" s="8">
        <v>25.93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25.93</v>
      </c>
      <c r="BM9" s="8">
        <f t="shared" si="22"/>
        <v>25.93</v>
      </c>
      <c r="BN9" s="8">
        <f t="shared" si="23"/>
        <v>26.9</v>
      </c>
      <c r="BO9" s="8">
        <f t="shared" si="24"/>
        <v>26.9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1010</v>
      </c>
      <c r="G10" s="16">
        <f>'[3]07'!G12</f>
        <v>0</v>
      </c>
      <c r="H10" s="17">
        <f t="shared" si="27"/>
        <v>1330</v>
      </c>
      <c r="I10" s="15">
        <f>'[3]07'!J12</f>
        <v>320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150</v>
      </c>
      <c r="N10" s="16">
        <f>'[3]07'!O12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25.93</v>
      </c>
      <c r="AU10" s="8">
        <v>25.93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25.93</v>
      </c>
      <c r="BM10" s="8">
        <f t="shared" si="22"/>
        <v>25.93</v>
      </c>
      <c r="BN10" s="8">
        <f t="shared" si="23"/>
        <v>26.9</v>
      </c>
      <c r="BO10" s="8">
        <f t="shared" si="24"/>
        <v>26.9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1010</v>
      </c>
      <c r="G11" s="16">
        <f>'[3]07'!G13</f>
        <v>0</v>
      </c>
      <c r="H11" s="17">
        <f t="shared" si="27"/>
        <v>1330</v>
      </c>
      <c r="I11" s="15">
        <f>'[3]07'!J13</f>
        <v>320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150</v>
      </c>
      <c r="N11" s="16">
        <f>'[3]07'!O13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25.93</v>
      </c>
      <c r="AU11" s="8">
        <v>25.93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25.93</v>
      </c>
      <c r="BM11" s="8">
        <f t="shared" si="22"/>
        <v>25.93</v>
      </c>
      <c r="BN11" s="8">
        <f t="shared" si="23"/>
        <v>26.9</v>
      </c>
      <c r="BO11" s="8">
        <f t="shared" si="24"/>
        <v>26.9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1010</v>
      </c>
      <c r="G12" s="16">
        <f>'[3]07'!G14</f>
        <v>0</v>
      </c>
      <c r="H12" s="17">
        <f t="shared" si="27"/>
        <v>1330</v>
      </c>
      <c r="I12" s="15">
        <f>'[3]07'!J14</f>
        <v>320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150</v>
      </c>
      <c r="N12" s="16">
        <f>'[3]07'!O14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25.93</v>
      </c>
      <c r="AU12" s="8">
        <v>25.93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25.93</v>
      </c>
      <c r="BM12" s="8">
        <f t="shared" si="22"/>
        <v>25.93</v>
      </c>
      <c r="BN12" s="8">
        <f t="shared" si="23"/>
        <v>26.9</v>
      </c>
      <c r="BO12" s="8">
        <f t="shared" si="24"/>
        <v>26.9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1010</v>
      </c>
      <c r="G13" s="16">
        <f>'[3]07'!G15</f>
        <v>0</v>
      </c>
      <c r="H13" s="17">
        <f t="shared" si="27"/>
        <v>1330</v>
      </c>
      <c r="I13" s="15">
        <f>'[3]07'!J15</f>
        <v>320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150</v>
      </c>
      <c r="N13" s="16">
        <f>'[3]07'!O15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25.93</v>
      </c>
      <c r="AU13" s="8">
        <v>25.93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25.93</v>
      </c>
      <c r="BM13" s="8">
        <f t="shared" si="22"/>
        <v>25.93</v>
      </c>
      <c r="BN13" s="8">
        <f t="shared" si="23"/>
        <v>26.9</v>
      </c>
      <c r="BO13" s="8">
        <f t="shared" si="24"/>
        <v>26.9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1010</v>
      </c>
      <c r="G14" s="16">
        <f>'[3]07'!G16</f>
        <v>0</v>
      </c>
      <c r="H14" s="17">
        <f t="shared" si="27"/>
        <v>1330</v>
      </c>
      <c r="I14" s="15">
        <f>'[3]07'!J16</f>
        <v>320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150</v>
      </c>
      <c r="N14" s="16">
        <f>'[3]07'!O16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25.93</v>
      </c>
      <c r="AU14" s="8">
        <v>25.93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25.93</v>
      </c>
      <c r="BM14" s="8">
        <f t="shared" si="22"/>
        <v>25.93</v>
      </c>
      <c r="BN14" s="8">
        <f t="shared" si="23"/>
        <v>26.9</v>
      </c>
      <c r="BO14" s="8">
        <f t="shared" si="24"/>
        <v>26.9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1010</v>
      </c>
      <c r="G15" s="16">
        <f>'[3]07'!G17</f>
        <v>0</v>
      </c>
      <c r="H15" s="17">
        <f t="shared" si="27"/>
        <v>1330</v>
      </c>
      <c r="I15" s="15">
        <f>'[3]07'!J17</f>
        <v>320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150</v>
      </c>
      <c r="N15" s="16">
        <f>'[3]07'!O17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25.93</v>
      </c>
      <c r="AU15" s="8">
        <v>25.93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25.93</v>
      </c>
      <c r="BM15" s="8">
        <f t="shared" si="22"/>
        <v>25.93</v>
      </c>
      <c r="BN15" s="8">
        <f t="shared" si="23"/>
        <v>26.9</v>
      </c>
      <c r="BO15" s="8">
        <f t="shared" si="24"/>
        <v>26.9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1010</v>
      </c>
      <c r="G16" s="16">
        <f>'[3]07'!G18</f>
        <v>0</v>
      </c>
      <c r="H16" s="17">
        <f t="shared" si="27"/>
        <v>1330</v>
      </c>
      <c r="I16" s="15">
        <f>'[3]07'!J18</f>
        <v>320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150</v>
      </c>
      <c r="N16" s="16">
        <f>'[3]07'!O18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25.93</v>
      </c>
      <c r="AU16" s="8">
        <v>25.93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25.93</v>
      </c>
      <c r="BM16" s="8">
        <f t="shared" si="22"/>
        <v>25.93</v>
      </c>
      <c r="BN16" s="8">
        <f t="shared" si="23"/>
        <v>26.9</v>
      </c>
      <c r="BO16" s="8">
        <f t="shared" si="24"/>
        <v>26.9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1010</v>
      </c>
      <c r="G17" s="16">
        <f>'[3]07'!G19</f>
        <v>0</v>
      </c>
      <c r="H17" s="17">
        <f t="shared" si="27"/>
        <v>1330</v>
      </c>
      <c r="I17" s="15">
        <f>'[3]07'!J19</f>
        <v>320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150</v>
      </c>
      <c r="N17" s="16">
        <f>'[3]07'!O19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25.93</v>
      </c>
      <c r="AU17" s="8">
        <v>25.93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25.93</v>
      </c>
      <c r="BM17" s="8">
        <f t="shared" si="22"/>
        <v>25.93</v>
      </c>
      <c r="BN17" s="8">
        <f t="shared" si="23"/>
        <v>26.9</v>
      </c>
      <c r="BO17" s="8">
        <f t="shared" si="24"/>
        <v>26.9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1010</v>
      </c>
      <c r="G18" s="16">
        <f>'[3]07'!G20</f>
        <v>0</v>
      </c>
      <c r="H18" s="17">
        <f t="shared" si="27"/>
        <v>1330</v>
      </c>
      <c r="I18" s="15">
        <f>'[3]07'!J20</f>
        <v>320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150</v>
      </c>
      <c r="N18" s="16">
        <f>'[3]07'!O20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25.93</v>
      </c>
      <c r="AU18" s="8">
        <v>25.93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25.93</v>
      </c>
      <c r="BM18" s="8">
        <f t="shared" si="22"/>
        <v>25.93</v>
      </c>
      <c r="BN18" s="8">
        <f t="shared" si="23"/>
        <v>26.9</v>
      </c>
      <c r="BO18" s="8">
        <f t="shared" si="24"/>
        <v>26.9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1010</v>
      </c>
      <c r="G19" s="16">
        <f>'[3]07'!G21</f>
        <v>0</v>
      </c>
      <c r="H19" s="17">
        <f t="shared" si="27"/>
        <v>1330</v>
      </c>
      <c r="I19" s="15">
        <f>'[3]07'!J21</f>
        <v>320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150</v>
      </c>
      <c r="N19" s="16">
        <f>'[3]07'!O21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25.93</v>
      </c>
      <c r="AU19" s="8">
        <v>25.93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25.93</v>
      </c>
      <c r="BM19" s="8">
        <f t="shared" si="22"/>
        <v>25.93</v>
      </c>
      <c r="BN19" s="8">
        <f t="shared" si="23"/>
        <v>26.9</v>
      </c>
      <c r="BO19" s="8">
        <f t="shared" si="24"/>
        <v>26.9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1010</v>
      </c>
      <c r="G20" s="16">
        <f>'[3]07'!G22</f>
        <v>0</v>
      </c>
      <c r="H20" s="17">
        <f t="shared" si="27"/>
        <v>1330</v>
      </c>
      <c r="I20" s="15">
        <f>'[3]07'!J22</f>
        <v>320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150</v>
      </c>
      <c r="N20" s="16">
        <f>'[3]07'!O22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25.93</v>
      </c>
      <c r="AU20" s="8">
        <v>25.93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25.93</v>
      </c>
      <c r="BM20" s="8">
        <f t="shared" si="22"/>
        <v>25.93</v>
      </c>
      <c r="BN20" s="8">
        <f t="shared" si="23"/>
        <v>26.9</v>
      </c>
      <c r="BO20" s="8">
        <f t="shared" si="24"/>
        <v>26.9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1010</v>
      </c>
      <c r="G21" s="16">
        <f>'[3]07'!G23</f>
        <v>0</v>
      </c>
      <c r="H21" s="17">
        <f t="shared" si="27"/>
        <v>1330</v>
      </c>
      <c r="I21" s="15">
        <f>'[3]07'!J23</f>
        <v>320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150</v>
      </c>
      <c r="N21" s="16">
        <f>'[3]07'!O23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25.93</v>
      </c>
      <c r="AU21" s="8">
        <v>25.93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25.93</v>
      </c>
      <c r="BM21" s="8">
        <f t="shared" si="22"/>
        <v>25.93</v>
      </c>
      <c r="BN21" s="8">
        <f t="shared" si="23"/>
        <v>26.9</v>
      </c>
      <c r="BO21" s="8">
        <f t="shared" si="24"/>
        <v>26.9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1010</v>
      </c>
      <c r="G22" s="16">
        <f>'[3]07'!G24</f>
        <v>0</v>
      </c>
      <c r="H22" s="17">
        <f t="shared" si="27"/>
        <v>1330</v>
      </c>
      <c r="I22" s="15">
        <f>'[3]07'!J24</f>
        <v>320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150</v>
      </c>
      <c r="N22" s="16">
        <f>'[3]07'!O24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416.20000000000005</v>
      </c>
      <c r="AT22" s="8">
        <v>25.93</v>
      </c>
      <c r="AU22" s="8">
        <v>25.93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25.93</v>
      </c>
      <c r="BM22" s="8">
        <f t="shared" si="22"/>
        <v>25.93</v>
      </c>
      <c r="BN22" s="8">
        <f t="shared" si="23"/>
        <v>26.9</v>
      </c>
      <c r="BO22" s="8">
        <f t="shared" si="24"/>
        <v>26.9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1010</v>
      </c>
      <c r="G23" s="16">
        <f>'[3]07'!G25</f>
        <v>0</v>
      </c>
      <c r="H23" s="17">
        <f t="shared" si="27"/>
        <v>1330</v>
      </c>
      <c r="I23" s="15">
        <f>'[3]07'!J25</f>
        <v>320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150</v>
      </c>
      <c r="N23" s="16">
        <f>'[3]07'!O25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416.20000000000005</v>
      </c>
      <c r="AT23" s="8">
        <v>25.93</v>
      </c>
      <c r="AU23" s="8">
        <v>25.93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25.93</v>
      </c>
      <c r="BM23" s="8">
        <f t="shared" si="22"/>
        <v>25.93</v>
      </c>
      <c r="BN23" s="8">
        <f t="shared" si="23"/>
        <v>26.9</v>
      </c>
      <c r="BO23" s="8">
        <f t="shared" si="24"/>
        <v>26.9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1010</v>
      </c>
      <c r="G24" s="16">
        <f>'[3]07'!G26</f>
        <v>0</v>
      </c>
      <c r="H24" s="17">
        <f t="shared" si="27"/>
        <v>1330</v>
      </c>
      <c r="I24" s="15">
        <f>'[3]07'!J26</f>
        <v>320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150</v>
      </c>
      <c r="N24" s="16">
        <f>'[3]07'!O26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416.20000000000005</v>
      </c>
      <c r="AT24" s="8">
        <v>25.93</v>
      </c>
      <c r="AU24" s="8">
        <v>25.93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25.93</v>
      </c>
      <c r="BM24" s="8">
        <f t="shared" si="22"/>
        <v>25.93</v>
      </c>
      <c r="BN24" s="8">
        <f t="shared" si="23"/>
        <v>26.9</v>
      </c>
      <c r="BO24" s="8">
        <f t="shared" si="24"/>
        <v>26.9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1010</v>
      </c>
      <c r="G25" s="16">
        <f>'[3]07'!G27</f>
        <v>0</v>
      </c>
      <c r="H25" s="17">
        <f t="shared" si="27"/>
        <v>1330</v>
      </c>
      <c r="I25" s="15">
        <f>'[3]07'!J27</f>
        <v>320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150</v>
      </c>
      <c r="N25" s="16">
        <f>'[3]07'!O27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</v>
      </c>
      <c r="AE25" s="8">
        <f t="shared" si="11"/>
        <v>26.9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</v>
      </c>
      <c r="AL25" s="8">
        <f t="shared" si="31"/>
        <v>266.20000000000005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416.20000000000005</v>
      </c>
      <c r="AT25" s="8">
        <v>25.93</v>
      </c>
      <c r="AU25" s="8">
        <v>25.93</v>
      </c>
      <c r="AW25" s="198">
        <v>26.9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</v>
      </c>
      <c r="BD25" s="198">
        <v>26.9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</v>
      </c>
      <c r="BL25" s="8">
        <f t="shared" si="21"/>
        <v>25.93</v>
      </c>
      <c r="BM25" s="8">
        <f t="shared" si="22"/>
        <v>25.93</v>
      </c>
      <c r="BN25" s="8">
        <f t="shared" si="23"/>
        <v>26.9</v>
      </c>
      <c r="BO25" s="8">
        <f t="shared" si="24"/>
        <v>26.9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1010</v>
      </c>
      <c r="G26" s="16">
        <f>'[3]07'!G28</f>
        <v>0</v>
      </c>
      <c r="H26" s="17">
        <f t="shared" si="27"/>
        <v>1330</v>
      </c>
      <c r="I26" s="15">
        <f>'[3]07'!J28</f>
        <v>320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150</v>
      </c>
      <c r="N26" s="16">
        <f>'[3]07'!O28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</v>
      </c>
      <c r="AE26" s="8">
        <f t="shared" si="11"/>
        <v>26.9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</v>
      </c>
      <c r="AL26" s="8">
        <f t="shared" si="31"/>
        <v>266.20000000000005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416.20000000000005</v>
      </c>
      <c r="AT26" s="8">
        <v>25.93</v>
      </c>
      <c r="AU26" s="8">
        <v>25.93</v>
      </c>
      <c r="AW26" s="198">
        <v>26.9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</v>
      </c>
      <c r="BD26" s="198">
        <v>26.9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</v>
      </c>
      <c r="BL26" s="8">
        <f t="shared" si="21"/>
        <v>25.93</v>
      </c>
      <c r="BM26" s="8">
        <f t="shared" si="22"/>
        <v>25.93</v>
      </c>
      <c r="BN26" s="8">
        <f t="shared" si="23"/>
        <v>26.9</v>
      </c>
      <c r="BO26" s="8">
        <f t="shared" si="24"/>
        <v>26.9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1010</v>
      </c>
      <c r="G27" s="16">
        <f>'[3]07'!G29</f>
        <v>0</v>
      </c>
      <c r="H27" s="17">
        <f t="shared" si="27"/>
        <v>1330</v>
      </c>
      <c r="I27" s="15">
        <f>'[3]07'!J29</f>
        <v>320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150</v>
      </c>
      <c r="N27" s="16">
        <f>'[3]07'!O29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26.01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26.01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261.99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411.99</v>
      </c>
      <c r="AT27" s="8">
        <v>25.07</v>
      </c>
      <c r="AU27" s="8">
        <v>30.85</v>
      </c>
      <c r="AW27" s="198">
        <v>26.01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26.01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25.07</v>
      </c>
      <c r="BM27" s="8">
        <f t="shared" si="22"/>
        <v>30.85</v>
      </c>
      <c r="BN27" s="8">
        <f t="shared" si="23"/>
        <v>26.01</v>
      </c>
      <c r="BO27" s="8">
        <f t="shared" si="24"/>
        <v>32</v>
      </c>
      <c r="BP27" s="139">
        <f t="shared" si="25"/>
        <v>-0.94000000000000128</v>
      </c>
      <c r="BQ27" s="139">
        <f t="shared" si="26"/>
        <v>-1.1499999999999986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1010</v>
      </c>
      <c r="G28" s="16">
        <f>'[3]07'!G30</f>
        <v>0</v>
      </c>
      <c r="H28" s="17">
        <f t="shared" si="27"/>
        <v>1330</v>
      </c>
      <c r="I28" s="15">
        <f>'[3]07'!J30</f>
        <v>320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150</v>
      </c>
      <c r="N28" s="16">
        <f>'[3]07'!O30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25.2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262.8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412.8</v>
      </c>
      <c r="AT28" s="8">
        <v>24.29</v>
      </c>
      <c r="AU28" s="8">
        <v>30.85</v>
      </c>
      <c r="AW28" s="198">
        <v>25.2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25.2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24.29</v>
      </c>
      <c r="BM28" s="8">
        <f t="shared" si="22"/>
        <v>30.85</v>
      </c>
      <c r="BN28" s="8">
        <f t="shared" si="23"/>
        <v>25.2</v>
      </c>
      <c r="BO28" s="8">
        <f t="shared" si="24"/>
        <v>32</v>
      </c>
      <c r="BP28" s="139">
        <f t="shared" si="25"/>
        <v>-0.91000000000000014</v>
      </c>
      <c r="BQ28" s="139">
        <f t="shared" si="26"/>
        <v>-1.1499999999999986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1010</v>
      </c>
      <c r="G29" s="16">
        <f>'[3]07'!G31</f>
        <v>0</v>
      </c>
      <c r="H29" s="17">
        <f t="shared" si="27"/>
        <v>1330</v>
      </c>
      <c r="I29" s="15">
        <f>'[3]07'!J31</f>
        <v>320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150</v>
      </c>
      <c r="N29" s="16">
        <f>'[3]07'!O31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10.78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10.78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277.22000000000003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427.22</v>
      </c>
      <c r="AT29" s="8">
        <v>10.39</v>
      </c>
      <c r="AU29" s="8">
        <v>30.85</v>
      </c>
      <c r="AW29" s="198">
        <v>10.78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10.78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10.39</v>
      </c>
      <c r="BM29" s="8">
        <f t="shared" si="22"/>
        <v>30.85</v>
      </c>
      <c r="BN29" s="8">
        <f t="shared" si="23"/>
        <v>10.78</v>
      </c>
      <c r="BO29" s="8">
        <f t="shared" si="24"/>
        <v>32</v>
      </c>
      <c r="BP29" s="139">
        <f t="shared" si="25"/>
        <v>-0.38999999999999879</v>
      </c>
      <c r="BQ29" s="139">
        <f t="shared" si="26"/>
        <v>-1.1499999999999986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1010</v>
      </c>
      <c r="G30" s="16">
        <f>'[3]07'!G32</f>
        <v>0</v>
      </c>
      <c r="H30" s="17">
        <f t="shared" si="27"/>
        <v>1330</v>
      </c>
      <c r="I30" s="15">
        <f>'[3]07'!J32</f>
        <v>320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150</v>
      </c>
      <c r="N30" s="16">
        <f>'[3]07'!O32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10.78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10.78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277.22000000000003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427.22</v>
      </c>
      <c r="AT30" s="8">
        <v>10.39</v>
      </c>
      <c r="AU30" s="8">
        <v>30.85</v>
      </c>
      <c r="AW30" s="198">
        <v>10.78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10.78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10.39</v>
      </c>
      <c r="BM30" s="8">
        <f t="shared" si="22"/>
        <v>30.85</v>
      </c>
      <c r="BN30" s="8">
        <f t="shared" si="23"/>
        <v>10.78</v>
      </c>
      <c r="BO30" s="8">
        <f t="shared" si="24"/>
        <v>32</v>
      </c>
      <c r="BP30" s="139">
        <f t="shared" si="25"/>
        <v>-0.38999999999999879</v>
      </c>
      <c r="BQ30" s="139">
        <f t="shared" si="26"/>
        <v>-1.1499999999999986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1010</v>
      </c>
      <c r="G31" s="16">
        <f>'[3]07'!G33</f>
        <v>0</v>
      </c>
      <c r="H31" s="17">
        <f t="shared" si="27"/>
        <v>1330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150</v>
      </c>
      <c r="N31" s="16">
        <f>'[3]07'!O33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10.78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10.78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277.22000000000003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427.22</v>
      </c>
      <c r="AT31" s="8">
        <v>10.39</v>
      </c>
      <c r="AU31" s="8">
        <v>30.85</v>
      </c>
      <c r="AW31" s="198">
        <v>10.78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10.78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10.39</v>
      </c>
      <c r="BM31" s="8">
        <f t="shared" si="22"/>
        <v>30.85</v>
      </c>
      <c r="BN31" s="8">
        <f t="shared" si="23"/>
        <v>10.78</v>
      </c>
      <c r="BO31" s="8">
        <f t="shared" si="24"/>
        <v>32</v>
      </c>
      <c r="BP31" s="139">
        <f t="shared" si="25"/>
        <v>-0.38999999999999879</v>
      </c>
      <c r="BQ31" s="139">
        <f t="shared" si="26"/>
        <v>-1.1499999999999986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1010</v>
      </c>
      <c r="G32" s="16">
        <f>'[3]07'!G34</f>
        <v>0</v>
      </c>
      <c r="H32" s="17">
        <f t="shared" si="27"/>
        <v>1330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150</v>
      </c>
      <c r="N32" s="16">
        <f>'[3]07'!O34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10.78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10.78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277.22000000000003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427.22</v>
      </c>
      <c r="AT32" s="8">
        <v>10.39</v>
      </c>
      <c r="AU32" s="8">
        <v>30.85</v>
      </c>
      <c r="AW32" s="198">
        <v>10.78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10.78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10.39</v>
      </c>
      <c r="BM32" s="8">
        <f t="shared" si="22"/>
        <v>30.85</v>
      </c>
      <c r="BN32" s="8">
        <f t="shared" si="23"/>
        <v>10.78</v>
      </c>
      <c r="BO32" s="8">
        <f t="shared" si="24"/>
        <v>32</v>
      </c>
      <c r="BP32" s="139">
        <f t="shared" si="25"/>
        <v>-0.38999999999999879</v>
      </c>
      <c r="BQ32" s="139">
        <f t="shared" si="26"/>
        <v>-1.1499999999999986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1010</v>
      </c>
      <c r="G33" s="16">
        <f>'[3]07'!G35</f>
        <v>0</v>
      </c>
      <c r="H33" s="17">
        <f t="shared" si="27"/>
        <v>1330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150</v>
      </c>
      <c r="N33" s="16">
        <f>'[3]07'!O35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30.85</v>
      </c>
      <c r="AU33" s="8">
        <v>30.85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30.85</v>
      </c>
      <c r="BM33" s="8">
        <f t="shared" si="22"/>
        <v>30.85</v>
      </c>
      <c r="BN33" s="8">
        <f t="shared" si="23"/>
        <v>32</v>
      </c>
      <c r="BO33" s="8">
        <f t="shared" si="24"/>
        <v>32</v>
      </c>
      <c r="BP33" s="139">
        <f t="shared" si="25"/>
        <v>-1.1499999999999986</v>
      </c>
      <c r="BQ33" s="139">
        <f t="shared" si="26"/>
        <v>-1.1499999999999986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1010</v>
      </c>
      <c r="G34" s="16">
        <f>'[3]07'!G36</f>
        <v>0</v>
      </c>
      <c r="H34" s="17">
        <f t="shared" si="27"/>
        <v>1330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150</v>
      </c>
      <c r="N34" s="16">
        <f>'[3]07'!O36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30.85</v>
      </c>
      <c r="AU34" s="8">
        <v>30.85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30.85</v>
      </c>
      <c r="BM34" s="8">
        <f t="shared" si="22"/>
        <v>30.85</v>
      </c>
      <c r="BN34" s="8">
        <f t="shared" si="23"/>
        <v>32</v>
      </c>
      <c r="BO34" s="8">
        <f t="shared" si="24"/>
        <v>32</v>
      </c>
      <c r="BP34" s="139">
        <f t="shared" si="25"/>
        <v>-1.1499999999999986</v>
      </c>
      <c r="BQ34" s="139">
        <f t="shared" si="26"/>
        <v>-1.1499999999999986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1010</v>
      </c>
      <c r="G35" s="16">
        <f>'[3]07'!G37</f>
        <v>0</v>
      </c>
      <c r="H35" s="17">
        <f t="shared" si="27"/>
        <v>1330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200</v>
      </c>
      <c r="N35" s="16">
        <f>'[3]07'!O37</f>
        <v>0</v>
      </c>
      <c r="O35" s="17">
        <f t="shared" si="28"/>
        <v>520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200</v>
      </c>
      <c r="V35" s="16">
        <f t="shared" si="29"/>
        <v>0</v>
      </c>
      <c r="W35" s="17">
        <f t="shared" si="30"/>
        <v>520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200</v>
      </c>
      <c r="AQ35" s="8">
        <f t="shared" si="31"/>
        <v>0</v>
      </c>
      <c r="AR35" s="8">
        <f t="shared" si="18"/>
        <v>456</v>
      </c>
      <c r="AT35" s="8">
        <v>30.85</v>
      </c>
      <c r="AU35" s="8">
        <v>30.85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30.85</v>
      </c>
      <c r="BM35" s="8">
        <f t="shared" si="22"/>
        <v>30.85</v>
      </c>
      <c r="BN35" s="8">
        <f t="shared" si="23"/>
        <v>32</v>
      </c>
      <c r="BO35" s="8">
        <f t="shared" si="24"/>
        <v>32</v>
      </c>
      <c r="BP35" s="139">
        <f t="shared" si="25"/>
        <v>-1.1499999999999986</v>
      </c>
      <c r="BQ35" s="139">
        <f t="shared" si="26"/>
        <v>-1.1499999999999986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1010</v>
      </c>
      <c r="G36" s="16">
        <f>'[3]07'!G38</f>
        <v>0</v>
      </c>
      <c r="H36" s="17">
        <f t="shared" si="27"/>
        <v>1330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200</v>
      </c>
      <c r="N36" s="16">
        <f>'[3]07'!O38</f>
        <v>0</v>
      </c>
      <c r="O36" s="17">
        <f t="shared" si="28"/>
        <v>520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200</v>
      </c>
      <c r="V36" s="16">
        <f t="shared" si="29"/>
        <v>0</v>
      </c>
      <c r="W36" s="17">
        <f t="shared" si="30"/>
        <v>520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200</v>
      </c>
      <c r="AQ36" s="8">
        <f t="shared" si="31"/>
        <v>0</v>
      </c>
      <c r="AR36" s="8">
        <f t="shared" si="18"/>
        <v>456</v>
      </c>
      <c r="AT36" s="8">
        <v>30.85</v>
      </c>
      <c r="AU36" s="8">
        <v>30.85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30.85</v>
      </c>
      <c r="BM36" s="8">
        <f t="shared" si="22"/>
        <v>30.85</v>
      </c>
      <c r="BN36" s="8">
        <f t="shared" si="23"/>
        <v>32</v>
      </c>
      <c r="BO36" s="8">
        <f t="shared" si="24"/>
        <v>32</v>
      </c>
      <c r="BP36" s="139">
        <f t="shared" si="25"/>
        <v>-1.1499999999999986</v>
      </c>
      <c r="BQ36" s="139">
        <f t="shared" si="26"/>
        <v>-1.1499999999999986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1010</v>
      </c>
      <c r="G37" s="16">
        <f>'[3]07'!G39</f>
        <v>0</v>
      </c>
      <c r="H37" s="17">
        <f t="shared" si="27"/>
        <v>1330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200</v>
      </c>
      <c r="N37" s="16">
        <f>'[3]07'!O39</f>
        <v>0</v>
      </c>
      <c r="O37" s="17">
        <f t="shared" si="28"/>
        <v>520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200</v>
      </c>
      <c r="V37" s="16">
        <f t="shared" si="29"/>
        <v>0</v>
      </c>
      <c r="W37" s="17">
        <f t="shared" si="30"/>
        <v>520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0.78</v>
      </c>
      <c r="AL37" s="8">
        <f t="shared" si="31"/>
        <v>287.22000000000003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200</v>
      </c>
      <c r="AQ37" s="8">
        <f t="shared" si="31"/>
        <v>0</v>
      </c>
      <c r="AR37" s="8">
        <f t="shared" si="18"/>
        <v>487.22</v>
      </c>
      <c r="AT37" s="8">
        <v>30.85</v>
      </c>
      <c r="AU37" s="8">
        <v>30.85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0.78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0.78</v>
      </c>
      <c r="BL37" s="8">
        <f t="shared" si="21"/>
        <v>30.85</v>
      </c>
      <c r="BM37" s="8">
        <f t="shared" si="22"/>
        <v>30.85</v>
      </c>
      <c r="BN37" s="8">
        <f t="shared" si="23"/>
        <v>32</v>
      </c>
      <c r="BO37" s="8">
        <f t="shared" si="24"/>
        <v>0.78</v>
      </c>
      <c r="BP37" s="139">
        <f t="shared" si="25"/>
        <v>-1.1499999999999986</v>
      </c>
      <c r="BQ37" s="139">
        <f t="shared" si="26"/>
        <v>30.07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1010</v>
      </c>
      <c r="G38" s="16">
        <f>'[3]07'!G40</f>
        <v>0</v>
      </c>
      <c r="H38" s="17">
        <f t="shared" si="27"/>
        <v>1330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200</v>
      </c>
      <c r="N38" s="16">
        <f>'[3]07'!O40</f>
        <v>0</v>
      </c>
      <c r="O38" s="17">
        <f t="shared" si="28"/>
        <v>520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200</v>
      </c>
      <c r="V38" s="16">
        <f t="shared" si="29"/>
        <v>0</v>
      </c>
      <c r="W38" s="17">
        <f t="shared" si="30"/>
        <v>520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0.78</v>
      </c>
      <c r="AL38" s="8">
        <f t="shared" si="31"/>
        <v>287.22000000000003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200</v>
      </c>
      <c r="AQ38" s="8">
        <f t="shared" si="31"/>
        <v>0</v>
      </c>
      <c r="AR38" s="8">
        <f t="shared" si="18"/>
        <v>487.22</v>
      </c>
      <c r="AT38" s="8">
        <v>30.85</v>
      </c>
      <c r="AU38" s="8">
        <v>30.85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0.78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0.78</v>
      </c>
      <c r="BL38" s="8">
        <f t="shared" si="21"/>
        <v>30.85</v>
      </c>
      <c r="BM38" s="8">
        <f t="shared" si="22"/>
        <v>30.85</v>
      </c>
      <c r="BN38" s="8">
        <f t="shared" si="23"/>
        <v>32</v>
      </c>
      <c r="BO38" s="8">
        <f t="shared" si="24"/>
        <v>0.78</v>
      </c>
      <c r="BP38" s="139">
        <f t="shared" si="25"/>
        <v>-1.1499999999999986</v>
      </c>
      <c r="BQ38" s="139">
        <f t="shared" si="26"/>
        <v>30.07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1010</v>
      </c>
      <c r="G39" s="16">
        <f>'[3]07'!G41</f>
        <v>0</v>
      </c>
      <c r="H39" s="17">
        <f t="shared" si="27"/>
        <v>1330</v>
      </c>
      <c r="I39" s="15">
        <f>'[3]07'!J41</f>
        <v>320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200</v>
      </c>
      <c r="N39" s="16">
        <f>'[3]07'!O41</f>
        <v>0</v>
      </c>
      <c r="O39" s="17">
        <f t="shared" si="28"/>
        <v>520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200</v>
      </c>
      <c r="V39" s="16">
        <f t="shared" si="29"/>
        <v>0</v>
      </c>
      <c r="W39" s="17">
        <f t="shared" si="30"/>
        <v>520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0.78</v>
      </c>
      <c r="AL39" s="8">
        <f t="shared" si="31"/>
        <v>287.22000000000003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200</v>
      </c>
      <c r="AQ39" s="8">
        <f t="shared" si="31"/>
        <v>0</v>
      </c>
      <c r="AR39" s="8">
        <f t="shared" si="18"/>
        <v>487.22</v>
      </c>
      <c r="AT39" s="8">
        <v>30.85</v>
      </c>
      <c r="AU39" s="8">
        <v>0.75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0.78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0.78</v>
      </c>
      <c r="BL39" s="8">
        <f t="shared" si="21"/>
        <v>30.85</v>
      </c>
      <c r="BM39" s="8">
        <f t="shared" si="22"/>
        <v>0.75</v>
      </c>
      <c r="BN39" s="8">
        <f t="shared" si="23"/>
        <v>32</v>
      </c>
      <c r="BO39" s="8">
        <f t="shared" si="24"/>
        <v>0.78</v>
      </c>
      <c r="BP39" s="139">
        <f t="shared" si="25"/>
        <v>-1.1499999999999986</v>
      </c>
      <c r="BQ39" s="139">
        <f t="shared" si="26"/>
        <v>-3.0000000000000027E-2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1010</v>
      </c>
      <c r="G40" s="16">
        <f>'[3]07'!G42</f>
        <v>0</v>
      </c>
      <c r="H40" s="17">
        <f t="shared" si="27"/>
        <v>1330</v>
      </c>
      <c r="I40" s="15">
        <f>'[3]07'!J42</f>
        <v>320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200</v>
      </c>
      <c r="N40" s="16">
        <f>'[3]07'!O42</f>
        <v>0</v>
      </c>
      <c r="O40" s="17">
        <f t="shared" si="28"/>
        <v>520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200</v>
      </c>
      <c r="V40" s="16">
        <f t="shared" si="29"/>
        <v>0</v>
      </c>
      <c r="W40" s="17">
        <f t="shared" si="30"/>
        <v>520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0.78</v>
      </c>
      <c r="AL40" s="8">
        <f t="shared" si="31"/>
        <v>287.22000000000003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200</v>
      </c>
      <c r="AQ40" s="8">
        <f t="shared" si="31"/>
        <v>0</v>
      </c>
      <c r="AR40" s="8">
        <f t="shared" si="18"/>
        <v>487.22</v>
      </c>
      <c r="AT40" s="8">
        <v>30.85</v>
      </c>
      <c r="AU40" s="8">
        <v>0.75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0.78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0.78</v>
      </c>
      <c r="BL40" s="8">
        <f t="shared" si="21"/>
        <v>30.85</v>
      </c>
      <c r="BM40" s="8">
        <f t="shared" si="22"/>
        <v>0.75</v>
      </c>
      <c r="BN40" s="8">
        <f t="shared" si="23"/>
        <v>32</v>
      </c>
      <c r="BO40" s="8">
        <f t="shared" si="24"/>
        <v>0.78</v>
      </c>
      <c r="BP40" s="139">
        <f t="shared" si="25"/>
        <v>-1.1499999999999986</v>
      </c>
      <c r="BQ40" s="139">
        <f t="shared" si="26"/>
        <v>-3.0000000000000027E-2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1010</v>
      </c>
      <c r="G41" s="16">
        <f>'[3]07'!G43</f>
        <v>0</v>
      </c>
      <c r="H41" s="17">
        <f t="shared" si="27"/>
        <v>1330</v>
      </c>
      <c r="I41" s="15">
        <f>'[3]07'!J43</f>
        <v>320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230</v>
      </c>
      <c r="N41" s="16">
        <f>'[3]07'!O43</f>
        <v>0</v>
      </c>
      <c r="O41" s="17">
        <f t="shared" si="28"/>
        <v>550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230</v>
      </c>
      <c r="V41" s="16">
        <f t="shared" si="29"/>
        <v>0</v>
      </c>
      <c r="W41" s="17">
        <f t="shared" si="30"/>
        <v>550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0.78</v>
      </c>
      <c r="AL41" s="8">
        <f t="shared" si="31"/>
        <v>287.22000000000003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230</v>
      </c>
      <c r="AQ41" s="8">
        <f t="shared" si="31"/>
        <v>0</v>
      </c>
      <c r="AR41" s="8">
        <f t="shared" si="18"/>
        <v>517.22</v>
      </c>
      <c r="AT41" s="8">
        <v>30.85</v>
      </c>
      <c r="AU41" s="8">
        <v>0.75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0.78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0.78</v>
      </c>
      <c r="BL41" s="8">
        <f t="shared" si="21"/>
        <v>30.85</v>
      </c>
      <c r="BM41" s="8">
        <f t="shared" si="22"/>
        <v>0.75</v>
      </c>
      <c r="BN41" s="8">
        <f t="shared" si="23"/>
        <v>32</v>
      </c>
      <c r="BO41" s="8">
        <f t="shared" si="24"/>
        <v>0.78</v>
      </c>
      <c r="BP41" s="139">
        <f t="shared" si="25"/>
        <v>-1.1499999999999986</v>
      </c>
      <c r="BQ41" s="139">
        <f t="shared" si="26"/>
        <v>-3.0000000000000027E-2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1010</v>
      </c>
      <c r="G42" s="16">
        <f>'[3]07'!G44</f>
        <v>0</v>
      </c>
      <c r="H42" s="17">
        <f t="shared" si="27"/>
        <v>1330</v>
      </c>
      <c r="I42" s="15">
        <f>'[3]07'!J44</f>
        <v>320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230</v>
      </c>
      <c r="N42" s="16">
        <f>'[3]07'!O44</f>
        <v>0</v>
      </c>
      <c r="O42" s="17">
        <f t="shared" si="28"/>
        <v>550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230</v>
      </c>
      <c r="V42" s="16">
        <f t="shared" si="29"/>
        <v>0</v>
      </c>
      <c r="W42" s="17">
        <f t="shared" si="30"/>
        <v>550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0.78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0.78</v>
      </c>
      <c r="AL42" s="8">
        <f t="shared" si="31"/>
        <v>287.22000000000003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230</v>
      </c>
      <c r="AQ42" s="8">
        <f t="shared" si="31"/>
        <v>0</v>
      </c>
      <c r="AR42" s="8">
        <f t="shared" si="18"/>
        <v>517.22</v>
      </c>
      <c r="AT42" s="8">
        <v>30.85</v>
      </c>
      <c r="AU42" s="8">
        <v>0.75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0.78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0.78</v>
      </c>
      <c r="BL42" s="8">
        <f t="shared" si="21"/>
        <v>30.85</v>
      </c>
      <c r="BM42" s="8">
        <f t="shared" si="22"/>
        <v>0.75</v>
      </c>
      <c r="BN42" s="8">
        <f t="shared" si="23"/>
        <v>32</v>
      </c>
      <c r="BO42" s="8">
        <f t="shared" si="24"/>
        <v>0.78</v>
      </c>
      <c r="BP42" s="139">
        <f t="shared" si="25"/>
        <v>-1.1499999999999986</v>
      </c>
      <c r="BQ42" s="139">
        <f t="shared" si="26"/>
        <v>-3.0000000000000027E-2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1010</v>
      </c>
      <c r="G43" s="16">
        <f>'[3]07'!G45</f>
        <v>0</v>
      </c>
      <c r="H43" s="17">
        <f t="shared" si="27"/>
        <v>1330</v>
      </c>
      <c r="I43" s="15">
        <f>'[3]07'!J45</f>
        <v>320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150</v>
      </c>
      <c r="N43" s="16">
        <f>'[3]07'!O45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0.78</v>
      </c>
      <c r="AL43" s="8">
        <f t="shared" si="31"/>
        <v>287.22000000000003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437.22</v>
      </c>
      <c r="AT43" s="8">
        <v>30.85</v>
      </c>
      <c r="AU43" s="8">
        <v>0.75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0.78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0.78</v>
      </c>
      <c r="BL43" s="8">
        <f t="shared" si="21"/>
        <v>30.85</v>
      </c>
      <c r="BM43" s="8">
        <f t="shared" si="22"/>
        <v>0.75</v>
      </c>
      <c r="BN43" s="8">
        <f t="shared" si="23"/>
        <v>32</v>
      </c>
      <c r="BO43" s="8">
        <f t="shared" si="24"/>
        <v>0.78</v>
      </c>
      <c r="BP43" s="139">
        <f t="shared" si="25"/>
        <v>-1.1499999999999986</v>
      </c>
      <c r="BQ43" s="139">
        <f t="shared" si="26"/>
        <v>-3.0000000000000027E-2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1010</v>
      </c>
      <c r="G44" s="16">
        <f>'[3]07'!G46</f>
        <v>0</v>
      </c>
      <c r="H44" s="17">
        <f t="shared" si="27"/>
        <v>1330</v>
      </c>
      <c r="I44" s="15">
        <f>'[3]07'!J46</f>
        <v>320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150</v>
      </c>
      <c r="N44" s="16">
        <f>'[3]07'!O46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0.78</v>
      </c>
      <c r="AL44" s="8">
        <f t="shared" si="31"/>
        <v>287.22000000000003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437.22</v>
      </c>
      <c r="AT44" s="8">
        <v>30.85</v>
      </c>
      <c r="AU44" s="8">
        <v>0.75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0.78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0.78</v>
      </c>
      <c r="BL44" s="8">
        <f t="shared" si="21"/>
        <v>30.85</v>
      </c>
      <c r="BM44" s="8">
        <f t="shared" si="22"/>
        <v>0.75</v>
      </c>
      <c r="BN44" s="8">
        <f t="shared" si="23"/>
        <v>32</v>
      </c>
      <c r="BO44" s="8">
        <f t="shared" si="24"/>
        <v>0.78</v>
      </c>
      <c r="BP44" s="139">
        <f t="shared" si="25"/>
        <v>-1.1499999999999986</v>
      </c>
      <c r="BQ44" s="139">
        <f t="shared" si="26"/>
        <v>-3.0000000000000027E-2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1010</v>
      </c>
      <c r="G45" s="16">
        <f>'[3]07'!G47</f>
        <v>0</v>
      </c>
      <c r="H45" s="17">
        <f t="shared" si="27"/>
        <v>1330</v>
      </c>
      <c r="I45" s="15">
        <f>'[3]07'!J47</f>
        <v>320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150</v>
      </c>
      <c r="N45" s="16">
        <f>'[3]07'!O47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30.85</v>
      </c>
      <c r="AU45" s="8">
        <v>30.85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30.85</v>
      </c>
      <c r="BM45" s="8">
        <f t="shared" si="22"/>
        <v>30.85</v>
      </c>
      <c r="BN45" s="8">
        <f t="shared" si="23"/>
        <v>32</v>
      </c>
      <c r="BO45" s="8">
        <f t="shared" si="24"/>
        <v>32</v>
      </c>
      <c r="BP45" s="139">
        <f t="shared" si="25"/>
        <v>-1.1499999999999986</v>
      </c>
      <c r="BQ45" s="139">
        <f t="shared" si="26"/>
        <v>-1.1499999999999986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1010</v>
      </c>
      <c r="G46" s="16">
        <f>'[3]07'!G48</f>
        <v>0</v>
      </c>
      <c r="H46" s="17">
        <f t="shared" si="27"/>
        <v>1330</v>
      </c>
      <c r="I46" s="15">
        <f>'[3]07'!J48</f>
        <v>320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150</v>
      </c>
      <c r="N46" s="16">
        <f>'[3]07'!O48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30.85</v>
      </c>
      <c r="AU46" s="8">
        <v>30.85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30.85</v>
      </c>
      <c r="BM46" s="8">
        <f t="shared" si="22"/>
        <v>30.85</v>
      </c>
      <c r="BN46" s="8">
        <f t="shared" si="23"/>
        <v>32</v>
      </c>
      <c r="BO46" s="8">
        <f t="shared" si="24"/>
        <v>32</v>
      </c>
      <c r="BP46" s="139">
        <f t="shared" si="25"/>
        <v>-1.1499999999999986</v>
      </c>
      <c r="BQ46" s="139">
        <f t="shared" si="26"/>
        <v>-1.1499999999999986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1010</v>
      </c>
      <c r="G47" s="16">
        <f>'[3]07'!G49</f>
        <v>0</v>
      </c>
      <c r="H47" s="17">
        <f t="shared" si="27"/>
        <v>1330</v>
      </c>
      <c r="I47" s="15">
        <f>'[3]07'!J49</f>
        <v>320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150</v>
      </c>
      <c r="N47" s="16">
        <f>'[3]07'!O49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30.85</v>
      </c>
      <c r="AU47" s="8">
        <v>30.85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30.85</v>
      </c>
      <c r="BM47" s="8">
        <f t="shared" si="22"/>
        <v>30.85</v>
      </c>
      <c r="BN47" s="8">
        <f t="shared" si="23"/>
        <v>32</v>
      </c>
      <c r="BO47" s="8">
        <f t="shared" si="24"/>
        <v>32</v>
      </c>
      <c r="BP47" s="139">
        <f t="shared" si="25"/>
        <v>-1.1499999999999986</v>
      </c>
      <c r="BQ47" s="139">
        <f t="shared" si="26"/>
        <v>-1.1499999999999986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1010</v>
      </c>
      <c r="G48" s="16">
        <f>'[3]07'!G50</f>
        <v>0</v>
      </c>
      <c r="H48" s="17">
        <f t="shared" si="27"/>
        <v>1330</v>
      </c>
      <c r="I48" s="15">
        <f>'[3]07'!J50</f>
        <v>320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150</v>
      </c>
      <c r="N48" s="16">
        <f>'[3]07'!O50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30.85</v>
      </c>
      <c r="AU48" s="8">
        <v>30.85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30.85</v>
      </c>
      <c r="BM48" s="8">
        <f t="shared" si="22"/>
        <v>30.85</v>
      </c>
      <c r="BN48" s="8">
        <f t="shared" si="23"/>
        <v>32</v>
      </c>
      <c r="BO48" s="8">
        <f t="shared" si="24"/>
        <v>32</v>
      </c>
      <c r="BP48" s="139">
        <f t="shared" si="25"/>
        <v>-1.1499999999999986</v>
      </c>
      <c r="BQ48" s="139">
        <f t="shared" si="26"/>
        <v>-1.1499999999999986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1010</v>
      </c>
      <c r="G49" s="16">
        <f>'[3]07'!G51</f>
        <v>0</v>
      </c>
      <c r="H49" s="17">
        <f t="shared" si="27"/>
        <v>1330</v>
      </c>
      <c r="I49" s="15">
        <f>'[3]07'!J51</f>
        <v>320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150</v>
      </c>
      <c r="N49" s="16">
        <f>'[3]07'!O51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30.85</v>
      </c>
      <c r="AU49" s="8">
        <v>30.85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30.85</v>
      </c>
      <c r="BM49" s="8">
        <f t="shared" si="22"/>
        <v>30.85</v>
      </c>
      <c r="BN49" s="8">
        <f t="shared" si="23"/>
        <v>32</v>
      </c>
      <c r="BO49" s="8">
        <f t="shared" si="24"/>
        <v>32</v>
      </c>
      <c r="BP49" s="139">
        <f t="shared" si="25"/>
        <v>-1.1499999999999986</v>
      </c>
      <c r="BQ49" s="139">
        <f t="shared" si="26"/>
        <v>-1.1499999999999986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1010</v>
      </c>
      <c r="G50" s="16">
        <f>'[3]07'!G52</f>
        <v>0</v>
      </c>
      <c r="H50" s="17">
        <f t="shared" si="27"/>
        <v>1330</v>
      </c>
      <c r="I50" s="15">
        <f>'[3]07'!J52</f>
        <v>320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150</v>
      </c>
      <c r="N50" s="16">
        <f>'[3]07'!O52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30.85</v>
      </c>
      <c r="AU50" s="8">
        <v>30.85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30.85</v>
      </c>
      <c r="BM50" s="8">
        <f t="shared" si="22"/>
        <v>30.85</v>
      </c>
      <c r="BN50" s="8">
        <f t="shared" si="23"/>
        <v>32</v>
      </c>
      <c r="BO50" s="8">
        <f t="shared" si="24"/>
        <v>32</v>
      </c>
      <c r="BP50" s="139">
        <f t="shared" si="25"/>
        <v>-1.1499999999999986</v>
      </c>
      <c r="BQ50" s="139">
        <f t="shared" si="26"/>
        <v>-1.1499999999999986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990</v>
      </c>
      <c r="G51" s="16">
        <f>'[3]07'!G53</f>
        <v>0</v>
      </c>
      <c r="H51" s="17">
        <f t="shared" si="27"/>
        <v>1310</v>
      </c>
      <c r="I51" s="15">
        <f>'[3]07'!J53</f>
        <v>320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150</v>
      </c>
      <c r="N51" s="16">
        <f>'[3]07'!O53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30.85</v>
      </c>
      <c r="AU51" s="8">
        <v>30.85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30.85</v>
      </c>
      <c r="BM51" s="8">
        <f t="shared" si="22"/>
        <v>30.85</v>
      </c>
      <c r="BN51" s="8">
        <f t="shared" si="23"/>
        <v>32</v>
      </c>
      <c r="BO51" s="8">
        <f t="shared" si="24"/>
        <v>32</v>
      </c>
      <c r="BP51" s="139">
        <f t="shared" si="25"/>
        <v>-1.1499999999999986</v>
      </c>
      <c r="BQ51" s="139">
        <f t="shared" si="26"/>
        <v>-1.1499999999999986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990</v>
      </c>
      <c r="G52" s="16">
        <f>'[3]07'!G54</f>
        <v>0</v>
      </c>
      <c r="H52" s="17">
        <f t="shared" si="27"/>
        <v>1310</v>
      </c>
      <c r="I52" s="15">
        <f>'[3]07'!J54</f>
        <v>320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150</v>
      </c>
      <c r="N52" s="16">
        <f>'[3]07'!O54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30.85</v>
      </c>
      <c r="AU52" s="8">
        <v>30.85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30.85</v>
      </c>
      <c r="BM52" s="8">
        <f t="shared" si="22"/>
        <v>30.85</v>
      </c>
      <c r="BN52" s="8">
        <f t="shared" si="23"/>
        <v>32</v>
      </c>
      <c r="BO52" s="8">
        <f t="shared" si="24"/>
        <v>32</v>
      </c>
      <c r="BP52" s="139">
        <f t="shared" si="25"/>
        <v>-1.1499999999999986</v>
      </c>
      <c r="BQ52" s="139">
        <f t="shared" si="26"/>
        <v>-1.1499999999999986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990</v>
      </c>
      <c r="G53" s="16">
        <f>'[3]07'!G55</f>
        <v>0</v>
      </c>
      <c r="H53" s="17">
        <f t="shared" si="27"/>
        <v>1310</v>
      </c>
      <c r="I53" s="15">
        <f>'[3]07'!J55</f>
        <v>320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150</v>
      </c>
      <c r="N53" s="16">
        <f>'[3]07'!O55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30.85</v>
      </c>
      <c r="AU53" s="8">
        <v>30.85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30.85</v>
      </c>
      <c r="BM53" s="8">
        <f t="shared" si="22"/>
        <v>30.85</v>
      </c>
      <c r="BN53" s="8">
        <f t="shared" si="23"/>
        <v>32</v>
      </c>
      <c r="BO53" s="8">
        <f t="shared" si="24"/>
        <v>32</v>
      </c>
      <c r="BP53" s="139">
        <f t="shared" si="25"/>
        <v>-1.1499999999999986</v>
      </c>
      <c r="BQ53" s="139">
        <f t="shared" si="26"/>
        <v>-1.1499999999999986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990</v>
      </c>
      <c r="G54" s="16">
        <f>'[3]07'!G56</f>
        <v>0</v>
      </c>
      <c r="H54" s="17">
        <f t="shared" si="27"/>
        <v>1310</v>
      </c>
      <c r="I54" s="15">
        <f>'[3]07'!J56</f>
        <v>320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150</v>
      </c>
      <c r="N54" s="16">
        <f>'[3]07'!O56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30.85</v>
      </c>
      <c r="AU54" s="8">
        <v>30.85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30.85</v>
      </c>
      <c r="BM54" s="8">
        <f t="shared" si="22"/>
        <v>30.85</v>
      </c>
      <c r="BN54" s="8">
        <f t="shared" si="23"/>
        <v>32</v>
      </c>
      <c r="BO54" s="8">
        <f t="shared" si="24"/>
        <v>32</v>
      </c>
      <c r="BP54" s="139">
        <f t="shared" si="25"/>
        <v>-1.1499999999999986</v>
      </c>
      <c r="BQ54" s="139">
        <f t="shared" si="26"/>
        <v>-1.1499999999999986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990</v>
      </c>
      <c r="G55" s="16">
        <f>'[3]07'!G57</f>
        <v>0</v>
      </c>
      <c r="H55" s="17">
        <f t="shared" si="27"/>
        <v>1310</v>
      </c>
      <c r="I55" s="15">
        <f>'[3]07'!J57</f>
        <v>320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150</v>
      </c>
      <c r="N55" s="16">
        <f>'[3]07'!O57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26.01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261.99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411.99</v>
      </c>
      <c r="AT55" s="8">
        <v>30.85</v>
      </c>
      <c r="AU55" s="8">
        <v>30.85</v>
      </c>
      <c r="AW55" s="198">
        <v>26.01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26.01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30.85</v>
      </c>
      <c r="BM55" s="8">
        <f t="shared" si="22"/>
        <v>30.85</v>
      </c>
      <c r="BN55" s="8">
        <f t="shared" si="23"/>
        <v>26.01</v>
      </c>
      <c r="BO55" s="8">
        <f t="shared" si="24"/>
        <v>32</v>
      </c>
      <c r="BP55" s="139">
        <f t="shared" si="25"/>
        <v>4.84</v>
      </c>
      <c r="BQ55" s="139">
        <f t="shared" si="26"/>
        <v>-1.1499999999999986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990</v>
      </c>
      <c r="G56" s="16">
        <f>'[3]07'!G58</f>
        <v>0</v>
      </c>
      <c r="H56" s="17">
        <f t="shared" si="27"/>
        <v>1310</v>
      </c>
      <c r="I56" s="15">
        <f>'[3]07'!J58</f>
        <v>320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150</v>
      </c>
      <c r="N56" s="16">
        <f>'[3]07'!O58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26.01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261.99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411.99</v>
      </c>
      <c r="AT56" s="8">
        <v>30.85</v>
      </c>
      <c r="AU56" s="8">
        <v>30.85</v>
      </c>
      <c r="AW56" s="198">
        <v>26.01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26.01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30.85</v>
      </c>
      <c r="BM56" s="8">
        <f t="shared" si="22"/>
        <v>30.85</v>
      </c>
      <c r="BN56" s="8">
        <f t="shared" si="23"/>
        <v>26.01</v>
      </c>
      <c r="BO56" s="8">
        <f t="shared" si="24"/>
        <v>32</v>
      </c>
      <c r="BP56" s="139">
        <f t="shared" si="25"/>
        <v>4.84</v>
      </c>
      <c r="BQ56" s="139">
        <f t="shared" si="26"/>
        <v>-1.1499999999999986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990</v>
      </c>
      <c r="G57" s="16">
        <f>'[3]07'!G59</f>
        <v>0</v>
      </c>
      <c r="H57" s="17">
        <f t="shared" si="27"/>
        <v>1310</v>
      </c>
      <c r="I57" s="15">
        <f>'[3]07'!J59</f>
        <v>320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150</v>
      </c>
      <c r="N57" s="16">
        <f>'[3]07'!O59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26.01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261.99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411.99</v>
      </c>
      <c r="AT57" s="8">
        <v>25.07</v>
      </c>
      <c r="AU57" s="8">
        <v>30.85</v>
      </c>
      <c r="AW57" s="198">
        <v>26.01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26.01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25.07</v>
      </c>
      <c r="BM57" s="8">
        <f t="shared" si="22"/>
        <v>30.85</v>
      </c>
      <c r="BN57" s="8">
        <f t="shared" si="23"/>
        <v>26.01</v>
      </c>
      <c r="BO57" s="8">
        <f t="shared" si="24"/>
        <v>32</v>
      </c>
      <c r="BP57" s="139">
        <f t="shared" si="25"/>
        <v>-0.94000000000000128</v>
      </c>
      <c r="BQ57" s="139">
        <f t="shared" si="26"/>
        <v>-1.1499999999999986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990</v>
      </c>
      <c r="G58" s="16">
        <f>'[3]07'!G60</f>
        <v>0</v>
      </c>
      <c r="H58" s="17">
        <f t="shared" si="27"/>
        <v>1310</v>
      </c>
      <c r="I58" s="15">
        <f>'[3]07'!J60</f>
        <v>320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150</v>
      </c>
      <c r="N58" s="16">
        <f>'[3]07'!O60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26.01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261.99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411.99</v>
      </c>
      <c r="AT58" s="8">
        <v>25.07</v>
      </c>
      <c r="AU58" s="8">
        <v>30.85</v>
      </c>
      <c r="AW58" s="198">
        <v>26.01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26.01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25.07</v>
      </c>
      <c r="BM58" s="8">
        <f t="shared" si="22"/>
        <v>30.85</v>
      </c>
      <c r="BN58" s="8">
        <f t="shared" si="23"/>
        <v>26.01</v>
      </c>
      <c r="BO58" s="8">
        <f t="shared" si="24"/>
        <v>32</v>
      </c>
      <c r="BP58" s="139">
        <f t="shared" si="25"/>
        <v>-0.94000000000000128</v>
      </c>
      <c r="BQ58" s="139">
        <f t="shared" si="26"/>
        <v>-1.1499999999999986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990</v>
      </c>
      <c r="G59" s="16">
        <f>'[3]07'!G61</f>
        <v>0</v>
      </c>
      <c r="H59" s="17">
        <f t="shared" si="27"/>
        <v>1310</v>
      </c>
      <c r="I59" s="15">
        <f>'[3]07'!J61</f>
        <v>320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150</v>
      </c>
      <c r="N59" s="16">
        <f>'[3]07'!O61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26.01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261.99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411.99</v>
      </c>
      <c r="AT59" s="8">
        <v>25.07</v>
      </c>
      <c r="AU59" s="8">
        <v>30.85</v>
      </c>
      <c r="AW59" s="198">
        <v>26.01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26.01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25.07</v>
      </c>
      <c r="BM59" s="8">
        <f t="shared" si="22"/>
        <v>30.85</v>
      </c>
      <c r="BN59" s="8">
        <f t="shared" si="23"/>
        <v>26.01</v>
      </c>
      <c r="BO59" s="8">
        <f t="shared" si="24"/>
        <v>32</v>
      </c>
      <c r="BP59" s="139">
        <f t="shared" si="25"/>
        <v>-0.94000000000000128</v>
      </c>
      <c r="BQ59" s="139">
        <f t="shared" si="26"/>
        <v>-1.1499999999999986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990</v>
      </c>
      <c r="G60" s="16">
        <f>'[3]07'!G62</f>
        <v>0</v>
      </c>
      <c r="H60" s="17">
        <f t="shared" si="27"/>
        <v>1310</v>
      </c>
      <c r="I60" s="15">
        <f>'[3]07'!J62</f>
        <v>320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150</v>
      </c>
      <c r="N60" s="16">
        <f>'[3]07'!O62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26.01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261.99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411.99</v>
      </c>
      <c r="AT60" s="8">
        <v>25.07</v>
      </c>
      <c r="AU60" s="8">
        <v>30.85</v>
      </c>
      <c r="AW60" s="198">
        <v>26.01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26.01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25.07</v>
      </c>
      <c r="BM60" s="8">
        <f t="shared" si="22"/>
        <v>30.85</v>
      </c>
      <c r="BN60" s="8">
        <f t="shared" si="23"/>
        <v>26.01</v>
      </c>
      <c r="BO60" s="8">
        <f t="shared" si="24"/>
        <v>32</v>
      </c>
      <c r="BP60" s="139">
        <f t="shared" si="25"/>
        <v>-0.94000000000000128</v>
      </c>
      <c r="BQ60" s="139">
        <f t="shared" si="26"/>
        <v>-1.1499999999999986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990</v>
      </c>
      <c r="G61" s="16">
        <f>'[3]07'!G63</f>
        <v>0</v>
      </c>
      <c r="H61" s="17">
        <f t="shared" si="27"/>
        <v>1310</v>
      </c>
      <c r="I61" s="15">
        <f>'[3]07'!J63</f>
        <v>320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150</v>
      </c>
      <c r="N61" s="16">
        <f>'[3]07'!O63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26.01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261.99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411.99</v>
      </c>
      <c r="AT61" s="8">
        <v>25.07</v>
      </c>
      <c r="AU61" s="8">
        <v>30.85</v>
      </c>
      <c r="AW61" s="198">
        <v>26.01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26.01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25.07</v>
      </c>
      <c r="BM61" s="8">
        <f t="shared" si="22"/>
        <v>30.85</v>
      </c>
      <c r="BN61" s="8">
        <f t="shared" si="23"/>
        <v>26.01</v>
      </c>
      <c r="BO61" s="8">
        <f t="shared" si="24"/>
        <v>32</v>
      </c>
      <c r="BP61" s="139">
        <f t="shared" si="25"/>
        <v>-0.94000000000000128</v>
      </c>
      <c r="BQ61" s="139">
        <f t="shared" si="26"/>
        <v>-1.1499999999999986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990</v>
      </c>
      <c r="G62" s="16">
        <f>'[3]07'!G64</f>
        <v>0</v>
      </c>
      <c r="H62" s="17">
        <f t="shared" si="27"/>
        <v>1310</v>
      </c>
      <c r="I62" s="15">
        <f>'[3]07'!J64</f>
        <v>320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150</v>
      </c>
      <c r="N62" s="16">
        <f>'[3]07'!O64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26.01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261.99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411.99</v>
      </c>
      <c r="AT62" s="8">
        <v>25.07</v>
      </c>
      <c r="AU62" s="8">
        <v>30.85</v>
      </c>
      <c r="AW62" s="198">
        <v>26.01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26.01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25.07</v>
      </c>
      <c r="BM62" s="8">
        <f t="shared" si="22"/>
        <v>30.85</v>
      </c>
      <c r="BN62" s="8">
        <f t="shared" si="23"/>
        <v>26.01</v>
      </c>
      <c r="BO62" s="8">
        <f t="shared" si="24"/>
        <v>32</v>
      </c>
      <c r="BP62" s="139">
        <f t="shared" si="25"/>
        <v>-0.94000000000000128</v>
      </c>
      <c r="BQ62" s="139">
        <f t="shared" si="26"/>
        <v>-1.1499999999999986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990</v>
      </c>
      <c r="G63" s="16">
        <f>'[3]07'!G65</f>
        <v>0</v>
      </c>
      <c r="H63" s="17">
        <f t="shared" si="27"/>
        <v>1310</v>
      </c>
      <c r="I63" s="15">
        <f>'[3]07'!J65</f>
        <v>320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150</v>
      </c>
      <c r="N63" s="16">
        <f>'[3]07'!O65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26.01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261.99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411.99</v>
      </c>
      <c r="AT63" s="8">
        <v>25.07</v>
      </c>
      <c r="AU63" s="8">
        <v>30.85</v>
      </c>
      <c r="AW63" s="198">
        <v>26.01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26.01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25.07</v>
      </c>
      <c r="BM63" s="8">
        <f t="shared" si="22"/>
        <v>30.85</v>
      </c>
      <c r="BN63" s="8">
        <f t="shared" si="23"/>
        <v>26.01</v>
      </c>
      <c r="BO63" s="8">
        <f t="shared" si="24"/>
        <v>32</v>
      </c>
      <c r="BP63" s="139">
        <f t="shared" si="25"/>
        <v>-0.94000000000000128</v>
      </c>
      <c r="BQ63" s="139">
        <f t="shared" si="26"/>
        <v>-1.1499999999999986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990</v>
      </c>
      <c r="G64" s="16">
        <f>'[3]07'!G66</f>
        <v>0</v>
      </c>
      <c r="H64" s="17">
        <f t="shared" si="27"/>
        <v>1310</v>
      </c>
      <c r="I64" s="15">
        <f>'[3]07'!J66</f>
        <v>320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150</v>
      </c>
      <c r="N64" s="16">
        <f>'[3]07'!O66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26.01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261.99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411.99</v>
      </c>
      <c r="AT64" s="8">
        <v>25.07</v>
      </c>
      <c r="AU64" s="8">
        <v>30.85</v>
      </c>
      <c r="AW64" s="198">
        <v>26.01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26.01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25.07</v>
      </c>
      <c r="BM64" s="8">
        <f t="shared" si="22"/>
        <v>30.85</v>
      </c>
      <c r="BN64" s="8">
        <f t="shared" si="23"/>
        <v>26.01</v>
      </c>
      <c r="BO64" s="8">
        <f t="shared" si="24"/>
        <v>32</v>
      </c>
      <c r="BP64" s="139">
        <f t="shared" si="25"/>
        <v>-0.94000000000000128</v>
      </c>
      <c r="BQ64" s="139">
        <f t="shared" si="26"/>
        <v>-1.1499999999999986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990</v>
      </c>
      <c r="G65" s="16">
        <f>'[3]07'!G67</f>
        <v>0</v>
      </c>
      <c r="H65" s="17">
        <f t="shared" si="27"/>
        <v>1310</v>
      </c>
      <c r="I65" s="15">
        <f>'[3]07'!J67</f>
        <v>320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150</v>
      </c>
      <c r="N65" s="16">
        <f>'[3]07'!O67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26.01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261.99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411.99</v>
      </c>
      <c r="AT65" s="8">
        <v>25.07</v>
      </c>
      <c r="AU65" s="8">
        <v>30.85</v>
      </c>
      <c r="AW65" s="198">
        <v>26.01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26.01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25.07</v>
      </c>
      <c r="BM65" s="8">
        <f t="shared" si="22"/>
        <v>30.85</v>
      </c>
      <c r="BN65" s="8">
        <f t="shared" si="23"/>
        <v>26.01</v>
      </c>
      <c r="BO65" s="8">
        <f t="shared" si="24"/>
        <v>32</v>
      </c>
      <c r="BP65" s="139">
        <f t="shared" si="25"/>
        <v>-0.94000000000000128</v>
      </c>
      <c r="BQ65" s="139">
        <f t="shared" si="26"/>
        <v>-1.1499999999999986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990</v>
      </c>
      <c r="G66" s="16">
        <f>'[3]07'!G68</f>
        <v>0</v>
      </c>
      <c r="H66" s="17">
        <f t="shared" si="27"/>
        <v>1310</v>
      </c>
      <c r="I66" s="15">
        <f>'[3]07'!J68</f>
        <v>320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150</v>
      </c>
      <c r="N66" s="16">
        <f>'[3]07'!O68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26.01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261.99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411.99</v>
      </c>
      <c r="AT66" s="8">
        <v>25.07</v>
      </c>
      <c r="AU66" s="8">
        <v>30.85</v>
      </c>
      <c r="AW66" s="198">
        <v>26.01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26.01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25.07</v>
      </c>
      <c r="BM66" s="8">
        <f t="shared" si="22"/>
        <v>30.85</v>
      </c>
      <c r="BN66" s="8">
        <f t="shared" si="23"/>
        <v>26.01</v>
      </c>
      <c r="BO66" s="8">
        <f t="shared" si="24"/>
        <v>32</v>
      </c>
      <c r="BP66" s="139">
        <f t="shared" si="25"/>
        <v>-0.94000000000000128</v>
      </c>
      <c r="BQ66" s="139">
        <f t="shared" si="26"/>
        <v>-1.1499999999999986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990</v>
      </c>
      <c r="G67" s="16">
        <f>'[3]07'!G69</f>
        <v>0</v>
      </c>
      <c r="H67" s="17">
        <f t="shared" si="27"/>
        <v>1310</v>
      </c>
      <c r="I67" s="15">
        <f>'[3]07'!J69</f>
        <v>320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150</v>
      </c>
      <c r="N67" s="16">
        <f>'[3]07'!O69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26.01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261.99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411.99</v>
      </c>
      <c r="AT67" s="8">
        <v>25.07</v>
      </c>
      <c r="AU67" s="8">
        <v>30.85</v>
      </c>
      <c r="AW67" s="198">
        <v>26.01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26.01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25.07</v>
      </c>
      <c r="BM67" s="8">
        <f t="shared" si="22"/>
        <v>30.85</v>
      </c>
      <c r="BN67" s="8">
        <f t="shared" si="23"/>
        <v>26.01</v>
      </c>
      <c r="BO67" s="8">
        <f t="shared" si="24"/>
        <v>32</v>
      </c>
      <c r="BP67" s="139">
        <f t="shared" si="25"/>
        <v>-0.94000000000000128</v>
      </c>
      <c r="BQ67" s="139">
        <f t="shared" si="26"/>
        <v>-1.1499999999999986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990</v>
      </c>
      <c r="G68" s="16">
        <f>'[3]07'!G70</f>
        <v>0</v>
      </c>
      <c r="H68" s="17">
        <f t="shared" si="27"/>
        <v>1310</v>
      </c>
      <c r="I68" s="15">
        <f>'[3]07'!J70</f>
        <v>320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150</v>
      </c>
      <c r="N68" s="16">
        <f>'[3]07'!O70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26.01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261.99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411.99</v>
      </c>
      <c r="AT68" s="8">
        <v>25.07</v>
      </c>
      <c r="AU68" s="8">
        <v>30.85</v>
      </c>
      <c r="AW68" s="198">
        <v>26.01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26.01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25.07</v>
      </c>
      <c r="BM68" s="8">
        <f t="shared" ref="BM68:BM98" si="54">AU68</f>
        <v>30.85</v>
      </c>
      <c r="BN68" s="8">
        <f t="shared" ref="BN68:BN98" si="55">BC68</f>
        <v>26.01</v>
      </c>
      <c r="BO68" s="8">
        <f t="shared" ref="BO68:BO98" si="56">BJ68</f>
        <v>32</v>
      </c>
      <c r="BP68" s="139">
        <f t="shared" ref="BP68:BP98" si="57">BL68-BN68</f>
        <v>-0.94000000000000128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990</v>
      </c>
      <c r="G69" s="16">
        <f>'[3]07'!G71</f>
        <v>0</v>
      </c>
      <c r="H69" s="17">
        <f t="shared" ref="H69:H98" si="59">SUM(B69:G69)</f>
        <v>1310</v>
      </c>
      <c r="I69" s="15">
        <f>'[3]07'!J71</f>
        <v>320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150</v>
      </c>
      <c r="N69" s="16">
        <f>'[3]07'!O71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26.01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261.99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411.99</v>
      </c>
      <c r="AT69" s="8">
        <v>25.07</v>
      </c>
      <c r="AU69" s="8">
        <v>30.85</v>
      </c>
      <c r="AW69" s="198">
        <v>26.01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26.01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25.07</v>
      </c>
      <c r="BM69" s="8">
        <f t="shared" si="54"/>
        <v>30.85</v>
      </c>
      <c r="BN69" s="8">
        <f t="shared" si="55"/>
        <v>26.01</v>
      </c>
      <c r="BO69" s="8">
        <f t="shared" si="56"/>
        <v>32</v>
      </c>
      <c r="BP69" s="139">
        <f t="shared" si="57"/>
        <v>-0.94000000000000128</v>
      </c>
      <c r="BQ69" s="139">
        <f t="shared" si="58"/>
        <v>-1.1499999999999986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990</v>
      </c>
      <c r="G70" s="16">
        <f>'[3]07'!G72</f>
        <v>0</v>
      </c>
      <c r="H70" s="17">
        <f t="shared" si="59"/>
        <v>1310</v>
      </c>
      <c r="I70" s="15">
        <f>'[3]07'!J72</f>
        <v>320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150</v>
      </c>
      <c r="N70" s="16">
        <f>'[3]07'!O72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26.01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261.99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411.99</v>
      </c>
      <c r="AT70" s="8">
        <v>25.07</v>
      </c>
      <c r="AU70" s="8">
        <v>30.85</v>
      </c>
      <c r="AW70" s="198">
        <v>26.01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26.01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25.07</v>
      </c>
      <c r="BM70" s="8">
        <f t="shared" si="54"/>
        <v>30.85</v>
      </c>
      <c r="BN70" s="8">
        <f t="shared" si="55"/>
        <v>26.01</v>
      </c>
      <c r="BO70" s="8">
        <f t="shared" si="56"/>
        <v>32</v>
      </c>
      <c r="BP70" s="139">
        <f t="shared" si="57"/>
        <v>-0.94000000000000128</v>
      </c>
      <c r="BQ70" s="139">
        <f t="shared" si="58"/>
        <v>-1.1499999999999986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990</v>
      </c>
      <c r="G71" s="16">
        <f>'[3]07'!G73</f>
        <v>0</v>
      </c>
      <c r="H71" s="17">
        <f t="shared" si="59"/>
        <v>1310</v>
      </c>
      <c r="I71" s="15">
        <f>'[3]07'!J73</f>
        <v>320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150</v>
      </c>
      <c r="N71" s="16">
        <f>'[3]07'!O73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20.39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20.39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267.61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417.61</v>
      </c>
      <c r="AT71" s="8">
        <v>19.66</v>
      </c>
      <c r="AU71" s="8">
        <v>30.85</v>
      </c>
      <c r="AW71" s="198">
        <v>20.39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20.39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19.66</v>
      </c>
      <c r="BM71" s="8">
        <f t="shared" si="54"/>
        <v>30.85</v>
      </c>
      <c r="BN71" s="8">
        <f t="shared" si="55"/>
        <v>20.39</v>
      </c>
      <c r="BO71" s="8">
        <f t="shared" si="56"/>
        <v>32</v>
      </c>
      <c r="BP71" s="139">
        <f t="shared" si="57"/>
        <v>-0.73000000000000043</v>
      </c>
      <c r="BQ71" s="139">
        <f t="shared" si="58"/>
        <v>-1.1499999999999986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990</v>
      </c>
      <c r="G72" s="16">
        <f>'[3]07'!G74</f>
        <v>0</v>
      </c>
      <c r="H72" s="17">
        <f t="shared" si="59"/>
        <v>1310</v>
      </c>
      <c r="I72" s="15">
        <f>'[3]07'!J74</f>
        <v>320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150</v>
      </c>
      <c r="N72" s="16">
        <f>'[3]07'!O74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20.39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20.39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267.61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417.61</v>
      </c>
      <c r="AT72" s="8">
        <v>19.66</v>
      </c>
      <c r="AU72" s="8">
        <v>30.85</v>
      </c>
      <c r="AW72" s="198">
        <v>20.39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20.39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19.66</v>
      </c>
      <c r="BM72" s="8">
        <f t="shared" si="54"/>
        <v>30.85</v>
      </c>
      <c r="BN72" s="8">
        <f t="shared" si="55"/>
        <v>20.39</v>
      </c>
      <c r="BO72" s="8">
        <f t="shared" si="56"/>
        <v>32</v>
      </c>
      <c r="BP72" s="139">
        <f t="shared" si="57"/>
        <v>-0.73000000000000043</v>
      </c>
      <c r="BQ72" s="139">
        <f t="shared" si="58"/>
        <v>-1.1499999999999986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990</v>
      </c>
      <c r="G73" s="16">
        <f>'[3]07'!G75</f>
        <v>0</v>
      </c>
      <c r="H73" s="17">
        <f t="shared" si="59"/>
        <v>1310</v>
      </c>
      <c r="I73" s="15">
        <f>'[3]07'!J75</f>
        <v>320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150</v>
      </c>
      <c r="N73" s="16">
        <f>'[3]07'!O75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20.39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20.39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267.61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417.61</v>
      </c>
      <c r="AT73" s="8">
        <v>19.66</v>
      </c>
      <c r="AU73" s="8">
        <v>30.85</v>
      </c>
      <c r="AW73" s="198">
        <v>20.39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20.39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19.66</v>
      </c>
      <c r="BM73" s="8">
        <f t="shared" si="54"/>
        <v>30.85</v>
      </c>
      <c r="BN73" s="8">
        <f t="shared" si="55"/>
        <v>20.39</v>
      </c>
      <c r="BO73" s="8">
        <f t="shared" si="56"/>
        <v>32</v>
      </c>
      <c r="BP73" s="139">
        <f t="shared" si="57"/>
        <v>-0.73000000000000043</v>
      </c>
      <c r="BQ73" s="139">
        <f t="shared" si="58"/>
        <v>-1.1499999999999986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990</v>
      </c>
      <c r="G74" s="16">
        <f>'[3]07'!G76</f>
        <v>0</v>
      </c>
      <c r="H74" s="17">
        <f t="shared" si="59"/>
        <v>1310</v>
      </c>
      <c r="I74" s="15">
        <f>'[3]07'!J76</f>
        <v>320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150</v>
      </c>
      <c r="N74" s="16">
        <f>'[3]07'!O76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20.39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20.39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267.61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417.61</v>
      </c>
      <c r="AT74" s="8">
        <v>19.66</v>
      </c>
      <c r="AU74" s="8">
        <v>30.85</v>
      </c>
      <c r="AW74" s="198">
        <v>20.39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20.39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19.66</v>
      </c>
      <c r="BM74" s="8">
        <f t="shared" si="54"/>
        <v>30.85</v>
      </c>
      <c r="BN74" s="8">
        <f t="shared" si="55"/>
        <v>20.39</v>
      </c>
      <c r="BO74" s="8">
        <f t="shared" si="56"/>
        <v>32</v>
      </c>
      <c r="BP74" s="139">
        <f t="shared" si="57"/>
        <v>-0.73000000000000043</v>
      </c>
      <c r="BQ74" s="139">
        <f t="shared" si="58"/>
        <v>-1.1499999999999986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1010</v>
      </c>
      <c r="G75" s="16">
        <f>'[3]07'!G77</f>
        <v>0</v>
      </c>
      <c r="H75" s="17">
        <f t="shared" si="59"/>
        <v>1330</v>
      </c>
      <c r="I75" s="15">
        <f>'[3]07'!J77</f>
        <v>320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150</v>
      </c>
      <c r="N75" s="16">
        <f>'[3]07'!O77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20.39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20.39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267.61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417.61</v>
      </c>
      <c r="AT75" s="8">
        <v>19.66</v>
      </c>
      <c r="AU75" s="8">
        <v>30.85</v>
      </c>
      <c r="AW75" s="198">
        <v>20.39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20.39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19.66</v>
      </c>
      <c r="BM75" s="8">
        <f t="shared" si="54"/>
        <v>30.85</v>
      </c>
      <c r="BN75" s="8">
        <f t="shared" si="55"/>
        <v>20.39</v>
      </c>
      <c r="BO75" s="8">
        <f t="shared" si="56"/>
        <v>32</v>
      </c>
      <c r="BP75" s="139">
        <f t="shared" si="57"/>
        <v>-0.73000000000000043</v>
      </c>
      <c r="BQ75" s="139">
        <f t="shared" si="58"/>
        <v>-1.1499999999999986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1010</v>
      </c>
      <c r="G76" s="16">
        <f>'[3]07'!G78</f>
        <v>0</v>
      </c>
      <c r="H76" s="17">
        <f t="shared" si="59"/>
        <v>1330</v>
      </c>
      <c r="I76" s="15">
        <f>'[3]07'!J78</f>
        <v>320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150</v>
      </c>
      <c r="N76" s="16">
        <f>'[3]07'!O78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20.39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20.39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267.61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417.61</v>
      </c>
      <c r="AT76" s="8">
        <v>19.66</v>
      </c>
      <c r="AU76" s="8">
        <v>30.85</v>
      </c>
      <c r="AW76" s="198">
        <v>20.39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20.39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19.66</v>
      </c>
      <c r="BM76" s="8">
        <f t="shared" si="54"/>
        <v>30.85</v>
      </c>
      <c r="BN76" s="8">
        <f t="shared" si="55"/>
        <v>20.39</v>
      </c>
      <c r="BO76" s="8">
        <f t="shared" si="56"/>
        <v>32</v>
      </c>
      <c r="BP76" s="139">
        <f t="shared" si="57"/>
        <v>-0.73000000000000043</v>
      </c>
      <c r="BQ76" s="139">
        <f t="shared" si="58"/>
        <v>-1.1499999999999986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1010</v>
      </c>
      <c r="G77" s="16">
        <f>'[3]07'!G79</f>
        <v>0</v>
      </c>
      <c r="H77" s="17">
        <f t="shared" si="59"/>
        <v>1330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150</v>
      </c>
      <c r="N77" s="16">
        <f>'[3]07'!O79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20.39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20.39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267.61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417.61</v>
      </c>
      <c r="AT77" s="8">
        <v>19.66</v>
      </c>
      <c r="AU77" s="8">
        <v>30.85</v>
      </c>
      <c r="AW77" s="198">
        <v>20.39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20.39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19.66</v>
      </c>
      <c r="BM77" s="8">
        <f t="shared" si="54"/>
        <v>30.85</v>
      </c>
      <c r="BN77" s="8">
        <f t="shared" si="55"/>
        <v>20.39</v>
      </c>
      <c r="BO77" s="8">
        <f t="shared" si="56"/>
        <v>32</v>
      </c>
      <c r="BP77" s="139">
        <f t="shared" si="57"/>
        <v>-0.73000000000000043</v>
      </c>
      <c r="BQ77" s="139">
        <f t="shared" si="58"/>
        <v>-1.1499999999999986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1010</v>
      </c>
      <c r="G78" s="16">
        <f>'[3]07'!G80</f>
        <v>0</v>
      </c>
      <c r="H78" s="17">
        <f t="shared" si="59"/>
        <v>1330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150</v>
      </c>
      <c r="N78" s="16">
        <f>'[3]07'!O80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20.39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20.39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267.61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417.61</v>
      </c>
      <c r="AT78" s="8">
        <v>19.66</v>
      </c>
      <c r="AU78" s="8">
        <v>30.85</v>
      </c>
      <c r="AW78" s="198">
        <v>20.39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20.39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19.66</v>
      </c>
      <c r="BM78" s="8">
        <f t="shared" si="54"/>
        <v>30.85</v>
      </c>
      <c r="BN78" s="8">
        <f t="shared" si="55"/>
        <v>20.39</v>
      </c>
      <c r="BO78" s="8">
        <f t="shared" si="56"/>
        <v>32</v>
      </c>
      <c r="BP78" s="139">
        <f t="shared" si="57"/>
        <v>-0.73000000000000043</v>
      </c>
      <c r="BQ78" s="139">
        <f t="shared" si="58"/>
        <v>-1.1499999999999986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1010</v>
      </c>
      <c r="G79" s="16">
        <f>'[3]07'!G81</f>
        <v>0</v>
      </c>
      <c r="H79" s="17">
        <f t="shared" si="59"/>
        <v>1330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150</v>
      </c>
      <c r="N79" s="16">
        <f>'[3]07'!O81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20.39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20.39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267.61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417.61</v>
      </c>
      <c r="AT79" s="8">
        <v>19.66</v>
      </c>
      <c r="AU79" s="8">
        <v>30.85</v>
      </c>
      <c r="AW79" s="198">
        <v>20.39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20.39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19.66</v>
      </c>
      <c r="BM79" s="8">
        <f t="shared" si="54"/>
        <v>30.85</v>
      </c>
      <c r="BN79" s="8">
        <f t="shared" si="55"/>
        <v>20.39</v>
      </c>
      <c r="BO79" s="8">
        <f t="shared" si="56"/>
        <v>32</v>
      </c>
      <c r="BP79" s="139">
        <f t="shared" si="57"/>
        <v>-0.73000000000000043</v>
      </c>
      <c r="BQ79" s="139">
        <f t="shared" si="58"/>
        <v>-1.1499999999999986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1010</v>
      </c>
      <c r="G80" s="16">
        <f>'[3]07'!G82</f>
        <v>0</v>
      </c>
      <c r="H80" s="17">
        <f t="shared" si="59"/>
        <v>1330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150</v>
      </c>
      <c r="N80" s="16">
        <f>'[3]07'!O82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20.39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20.39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267.61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417.61</v>
      </c>
      <c r="AT80" s="8">
        <v>19.66</v>
      </c>
      <c r="AU80" s="8">
        <v>30.85</v>
      </c>
      <c r="AW80" s="198">
        <v>20.39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20.39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19.66</v>
      </c>
      <c r="BM80" s="8">
        <f t="shared" si="54"/>
        <v>30.85</v>
      </c>
      <c r="BN80" s="8">
        <f t="shared" si="55"/>
        <v>20.39</v>
      </c>
      <c r="BO80" s="8">
        <f t="shared" si="56"/>
        <v>32</v>
      </c>
      <c r="BP80" s="139">
        <f t="shared" si="57"/>
        <v>-0.73000000000000043</v>
      </c>
      <c r="BQ80" s="139">
        <f t="shared" si="58"/>
        <v>-1.1499999999999986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1010</v>
      </c>
      <c r="G81" s="16">
        <f>'[3]07'!G83</f>
        <v>0</v>
      </c>
      <c r="H81" s="17">
        <f t="shared" si="59"/>
        <v>1330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150</v>
      </c>
      <c r="N81" s="16">
        <f>'[3]07'!O83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25.2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262.8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412.8</v>
      </c>
      <c r="AT81" s="8">
        <v>24.29</v>
      </c>
      <c r="AU81" s="8">
        <v>30.85</v>
      </c>
      <c r="AW81" s="198">
        <v>25.2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25.2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24.29</v>
      </c>
      <c r="BM81" s="8">
        <f t="shared" si="54"/>
        <v>30.85</v>
      </c>
      <c r="BN81" s="8">
        <f t="shared" si="55"/>
        <v>25.2</v>
      </c>
      <c r="BO81" s="8">
        <f t="shared" si="56"/>
        <v>32</v>
      </c>
      <c r="BP81" s="139">
        <f t="shared" si="57"/>
        <v>-0.91000000000000014</v>
      </c>
      <c r="BQ81" s="139">
        <f t="shared" si="58"/>
        <v>-1.1499999999999986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1010</v>
      </c>
      <c r="G82" s="16">
        <f>'[3]07'!G84</f>
        <v>0</v>
      </c>
      <c r="H82" s="17">
        <f t="shared" si="59"/>
        <v>1330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150</v>
      </c>
      <c r="N82" s="16">
        <f>'[3]07'!O84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25.2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262.8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412.8</v>
      </c>
      <c r="AT82" s="8">
        <v>24.29</v>
      </c>
      <c r="AU82" s="8">
        <v>30.85</v>
      </c>
      <c r="AW82" s="198">
        <v>25.2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25.2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24.29</v>
      </c>
      <c r="BM82" s="8">
        <f t="shared" si="54"/>
        <v>30.85</v>
      </c>
      <c r="BN82" s="8">
        <f t="shared" si="55"/>
        <v>25.2</v>
      </c>
      <c r="BO82" s="8">
        <f t="shared" si="56"/>
        <v>32</v>
      </c>
      <c r="BP82" s="139">
        <f t="shared" si="57"/>
        <v>-0.91000000000000014</v>
      </c>
      <c r="BQ82" s="139">
        <f t="shared" si="58"/>
        <v>-1.1499999999999986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1010</v>
      </c>
      <c r="G83" s="16">
        <f>'[3]07'!G85</f>
        <v>0</v>
      </c>
      <c r="H83" s="17">
        <f t="shared" si="59"/>
        <v>1330</v>
      </c>
      <c r="I83" s="15">
        <f>'[3]07'!J85</f>
        <v>320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150</v>
      </c>
      <c r="N83" s="16">
        <f>'[3]07'!O85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26.34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26.34</v>
      </c>
      <c r="AE83" s="8">
        <f t="shared" si="43"/>
        <v>26.34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26.34</v>
      </c>
      <c r="AL83" s="8">
        <f t="shared" si="35"/>
        <v>267.32000000000005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417.32000000000005</v>
      </c>
      <c r="AT83" s="8">
        <v>25.39</v>
      </c>
      <c r="AU83" s="8">
        <v>25.39</v>
      </c>
      <c r="AW83" s="198">
        <v>26.34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26.34</v>
      </c>
      <c r="BD83" s="198">
        <v>26.34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26.34</v>
      </c>
      <c r="BL83" s="8">
        <f t="shared" si="53"/>
        <v>25.39</v>
      </c>
      <c r="BM83" s="8">
        <f t="shared" si="54"/>
        <v>25.39</v>
      </c>
      <c r="BN83" s="8">
        <f t="shared" si="55"/>
        <v>26.34</v>
      </c>
      <c r="BO83" s="8">
        <f t="shared" si="56"/>
        <v>26.34</v>
      </c>
      <c r="BP83" s="139">
        <f t="shared" si="57"/>
        <v>-0.94999999999999929</v>
      </c>
      <c r="BQ83" s="139">
        <f t="shared" si="58"/>
        <v>-0.94999999999999929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1010</v>
      </c>
      <c r="G84" s="16">
        <f>'[3]07'!G86</f>
        <v>0</v>
      </c>
      <c r="H84" s="17">
        <f t="shared" si="59"/>
        <v>1330</v>
      </c>
      <c r="I84" s="15">
        <f>'[3]07'!J86</f>
        <v>320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150</v>
      </c>
      <c r="N84" s="16">
        <f>'[3]07'!O86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26.34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26.34</v>
      </c>
      <c r="AE84" s="8">
        <f t="shared" si="43"/>
        <v>26.34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26.34</v>
      </c>
      <c r="AL84" s="8">
        <f t="shared" si="35"/>
        <v>267.32000000000005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417.32000000000005</v>
      </c>
      <c r="AT84" s="8">
        <v>25.39</v>
      </c>
      <c r="AU84" s="8">
        <v>25.39</v>
      </c>
      <c r="AW84" s="198">
        <v>26.34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26.34</v>
      </c>
      <c r="BD84" s="198">
        <v>26.34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26.34</v>
      </c>
      <c r="BL84" s="8">
        <f t="shared" si="53"/>
        <v>25.39</v>
      </c>
      <c r="BM84" s="8">
        <f t="shared" si="54"/>
        <v>25.39</v>
      </c>
      <c r="BN84" s="8">
        <f t="shared" si="55"/>
        <v>26.34</v>
      </c>
      <c r="BO84" s="8">
        <f t="shared" si="56"/>
        <v>26.34</v>
      </c>
      <c r="BP84" s="139">
        <f t="shared" si="57"/>
        <v>-0.94999999999999929</v>
      </c>
      <c r="BQ84" s="139">
        <f t="shared" si="58"/>
        <v>-0.94999999999999929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1010</v>
      </c>
      <c r="G85" s="16">
        <f>'[3]07'!G87</f>
        <v>0</v>
      </c>
      <c r="H85" s="17">
        <f t="shared" si="59"/>
        <v>1330</v>
      </c>
      <c r="I85" s="15">
        <f>'[3]07'!J87</f>
        <v>320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150</v>
      </c>
      <c r="N85" s="16">
        <f>'[3]07'!O87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26.34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26.34</v>
      </c>
      <c r="AE85" s="8">
        <f t="shared" si="43"/>
        <v>26.34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26.34</v>
      </c>
      <c r="AL85" s="8">
        <f t="shared" si="35"/>
        <v>267.32000000000005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417.32000000000005</v>
      </c>
      <c r="AT85" s="8">
        <v>25.39</v>
      </c>
      <c r="AU85" s="8">
        <v>25.39</v>
      </c>
      <c r="AW85" s="198">
        <v>26.34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26.34</v>
      </c>
      <c r="BD85" s="198">
        <v>26.34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26.34</v>
      </c>
      <c r="BL85" s="8">
        <f t="shared" si="53"/>
        <v>25.39</v>
      </c>
      <c r="BM85" s="8">
        <f t="shared" si="54"/>
        <v>25.39</v>
      </c>
      <c r="BN85" s="8">
        <f t="shared" si="55"/>
        <v>26.34</v>
      </c>
      <c r="BO85" s="8">
        <f t="shared" si="56"/>
        <v>26.34</v>
      </c>
      <c r="BP85" s="139">
        <f t="shared" si="57"/>
        <v>-0.94999999999999929</v>
      </c>
      <c r="BQ85" s="139">
        <f t="shared" si="58"/>
        <v>-0.94999999999999929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1010</v>
      </c>
      <c r="G86" s="16">
        <f>'[3]07'!G88</f>
        <v>0</v>
      </c>
      <c r="H86" s="17">
        <f t="shared" si="59"/>
        <v>1330</v>
      </c>
      <c r="I86" s="15">
        <f>'[3]07'!J88</f>
        <v>320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150</v>
      </c>
      <c r="N86" s="16">
        <f>'[3]07'!O88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26.34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26.34</v>
      </c>
      <c r="AE86" s="8">
        <f t="shared" si="43"/>
        <v>26.34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26.34</v>
      </c>
      <c r="AL86" s="8">
        <f t="shared" si="35"/>
        <v>267.32000000000005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417.32000000000005</v>
      </c>
      <c r="AT86" s="8">
        <v>25.39</v>
      </c>
      <c r="AU86" s="8">
        <v>25.39</v>
      </c>
      <c r="AW86" s="198">
        <v>26.34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26.34</v>
      </c>
      <c r="BD86" s="198">
        <v>26.34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26.34</v>
      </c>
      <c r="BL86" s="8">
        <f t="shared" si="53"/>
        <v>25.39</v>
      </c>
      <c r="BM86" s="8">
        <f t="shared" si="54"/>
        <v>25.39</v>
      </c>
      <c r="BN86" s="8">
        <f t="shared" si="55"/>
        <v>26.34</v>
      </c>
      <c r="BO86" s="8">
        <f t="shared" si="56"/>
        <v>26.34</v>
      </c>
      <c r="BP86" s="139">
        <f t="shared" si="57"/>
        <v>-0.94999999999999929</v>
      </c>
      <c r="BQ86" s="139">
        <f t="shared" si="58"/>
        <v>-0.94999999999999929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1010</v>
      </c>
      <c r="G87" s="16">
        <f>'[3]07'!G89</f>
        <v>0</v>
      </c>
      <c r="H87" s="17">
        <f t="shared" si="59"/>
        <v>1330</v>
      </c>
      <c r="I87" s="15">
        <f>'[3]07'!J89</f>
        <v>320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150</v>
      </c>
      <c r="N87" s="16">
        <f>'[3]07'!O89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26.34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26.34</v>
      </c>
      <c r="AE87" s="8">
        <f t="shared" si="43"/>
        <v>26.34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26.34</v>
      </c>
      <c r="AL87" s="8">
        <f t="shared" si="35"/>
        <v>267.32000000000005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417.32000000000005</v>
      </c>
      <c r="AT87" s="8">
        <v>25.39</v>
      </c>
      <c r="AU87" s="8">
        <v>25.39</v>
      </c>
      <c r="AW87" s="198">
        <v>26.34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26.34</v>
      </c>
      <c r="BD87" s="198">
        <v>26.34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26.34</v>
      </c>
      <c r="BL87" s="8">
        <f t="shared" si="53"/>
        <v>25.39</v>
      </c>
      <c r="BM87" s="8">
        <f t="shared" si="54"/>
        <v>25.39</v>
      </c>
      <c r="BN87" s="8">
        <f t="shared" si="55"/>
        <v>26.34</v>
      </c>
      <c r="BO87" s="8">
        <f t="shared" si="56"/>
        <v>26.34</v>
      </c>
      <c r="BP87" s="139">
        <f t="shared" si="57"/>
        <v>-0.94999999999999929</v>
      </c>
      <c r="BQ87" s="139">
        <f t="shared" si="58"/>
        <v>-0.94999999999999929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1010</v>
      </c>
      <c r="G88" s="16">
        <f>'[3]07'!G90</f>
        <v>0</v>
      </c>
      <c r="H88" s="17">
        <f t="shared" si="59"/>
        <v>1330</v>
      </c>
      <c r="I88" s="15">
        <f>'[3]07'!J90</f>
        <v>320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150</v>
      </c>
      <c r="N88" s="16">
        <f>'[3]07'!O90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26.34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26.34</v>
      </c>
      <c r="AE88" s="8">
        <f t="shared" si="43"/>
        <v>26.34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26.34</v>
      </c>
      <c r="AL88" s="8">
        <f t="shared" si="35"/>
        <v>267.32000000000005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417.32000000000005</v>
      </c>
      <c r="AT88" s="8">
        <v>25.39</v>
      </c>
      <c r="AU88" s="8">
        <v>25.39</v>
      </c>
      <c r="AW88" s="198">
        <v>26.34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26.34</v>
      </c>
      <c r="BD88" s="198">
        <v>26.34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26.34</v>
      </c>
      <c r="BL88" s="8">
        <f t="shared" si="53"/>
        <v>25.39</v>
      </c>
      <c r="BM88" s="8">
        <f t="shared" si="54"/>
        <v>25.39</v>
      </c>
      <c r="BN88" s="8">
        <f t="shared" si="55"/>
        <v>26.34</v>
      </c>
      <c r="BO88" s="8">
        <f t="shared" si="56"/>
        <v>26.34</v>
      </c>
      <c r="BP88" s="139">
        <f t="shared" si="57"/>
        <v>-0.94999999999999929</v>
      </c>
      <c r="BQ88" s="139">
        <f t="shared" si="58"/>
        <v>-0.94999999999999929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1010</v>
      </c>
      <c r="G89" s="16">
        <f>'[3]07'!G91</f>
        <v>0</v>
      </c>
      <c r="H89" s="17">
        <f t="shared" si="59"/>
        <v>1330</v>
      </c>
      <c r="I89" s="15">
        <f>'[3]07'!J91</f>
        <v>320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150</v>
      </c>
      <c r="N89" s="16">
        <f>'[3]07'!O91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26.34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26.34</v>
      </c>
      <c r="AE89" s="8">
        <f t="shared" si="43"/>
        <v>26.34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26.34</v>
      </c>
      <c r="AL89" s="8">
        <f t="shared" si="35"/>
        <v>267.32000000000005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417.32000000000005</v>
      </c>
      <c r="AT89" s="8">
        <v>25.39</v>
      </c>
      <c r="AU89" s="8">
        <v>25.39</v>
      </c>
      <c r="AW89" s="198">
        <v>26.34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26.34</v>
      </c>
      <c r="BD89" s="198">
        <v>26.34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26.34</v>
      </c>
      <c r="BL89" s="8">
        <f t="shared" si="53"/>
        <v>25.39</v>
      </c>
      <c r="BM89" s="8">
        <f t="shared" si="54"/>
        <v>25.39</v>
      </c>
      <c r="BN89" s="8">
        <f t="shared" si="55"/>
        <v>26.34</v>
      </c>
      <c r="BO89" s="8">
        <f t="shared" si="56"/>
        <v>26.34</v>
      </c>
      <c r="BP89" s="139">
        <f t="shared" si="57"/>
        <v>-0.94999999999999929</v>
      </c>
      <c r="BQ89" s="139">
        <f t="shared" si="58"/>
        <v>-0.94999999999999929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1010</v>
      </c>
      <c r="G90" s="16">
        <f>'[3]07'!G92</f>
        <v>0</v>
      </c>
      <c r="H90" s="17">
        <f t="shared" si="59"/>
        <v>1330</v>
      </c>
      <c r="I90" s="15">
        <f>'[3]07'!J92</f>
        <v>320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150</v>
      </c>
      <c r="N90" s="16">
        <f>'[3]07'!O92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26.34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26.34</v>
      </c>
      <c r="AE90" s="8">
        <f t="shared" si="43"/>
        <v>26.34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26.34</v>
      </c>
      <c r="AL90" s="8">
        <f t="shared" si="35"/>
        <v>267.32000000000005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417.32000000000005</v>
      </c>
      <c r="AT90" s="8">
        <v>25.39</v>
      </c>
      <c r="AU90" s="8">
        <v>25.39</v>
      </c>
      <c r="AW90" s="198">
        <v>26.34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26.34</v>
      </c>
      <c r="BD90" s="198">
        <v>26.34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26.34</v>
      </c>
      <c r="BL90" s="8">
        <f t="shared" si="53"/>
        <v>25.39</v>
      </c>
      <c r="BM90" s="8">
        <f t="shared" si="54"/>
        <v>25.39</v>
      </c>
      <c r="BN90" s="8">
        <f t="shared" si="55"/>
        <v>26.34</v>
      </c>
      <c r="BO90" s="8">
        <f t="shared" si="56"/>
        <v>26.34</v>
      </c>
      <c r="BP90" s="139">
        <f t="shared" si="57"/>
        <v>-0.94999999999999929</v>
      </c>
      <c r="BQ90" s="139">
        <f t="shared" si="58"/>
        <v>-0.94999999999999929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1010</v>
      </c>
      <c r="G91" s="16">
        <f>'[3]07'!G93</f>
        <v>0</v>
      </c>
      <c r="H91" s="17">
        <f t="shared" si="59"/>
        <v>1330</v>
      </c>
      <c r="I91" s="15">
        <f>'[3]07'!J93</f>
        <v>320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150</v>
      </c>
      <c r="N91" s="16">
        <f>'[3]07'!O93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</v>
      </c>
      <c r="AE91" s="8">
        <f t="shared" si="43"/>
        <v>26.9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</v>
      </c>
      <c r="AL91" s="8">
        <f t="shared" si="35"/>
        <v>266.20000000000005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416.20000000000005</v>
      </c>
      <c r="AT91" s="8">
        <v>25.93</v>
      </c>
      <c r="AU91" s="8">
        <v>25.93</v>
      </c>
      <c r="AW91" s="198">
        <v>26.9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</v>
      </c>
      <c r="BD91" s="198">
        <v>26.9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</v>
      </c>
      <c r="BL91" s="8">
        <f t="shared" si="53"/>
        <v>25.93</v>
      </c>
      <c r="BM91" s="8">
        <f t="shared" si="54"/>
        <v>25.93</v>
      </c>
      <c r="BN91" s="8">
        <f t="shared" si="55"/>
        <v>26.9</v>
      </c>
      <c r="BO91" s="8">
        <f t="shared" si="56"/>
        <v>26.9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1010</v>
      </c>
      <c r="G92" s="16">
        <f>'[3]07'!G94</f>
        <v>0</v>
      </c>
      <c r="H92" s="17">
        <f t="shared" si="59"/>
        <v>1330</v>
      </c>
      <c r="I92" s="15">
        <f>'[3]07'!J94</f>
        <v>320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150</v>
      </c>
      <c r="N92" s="16">
        <f>'[3]07'!O94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</v>
      </c>
      <c r="AE92" s="8">
        <f t="shared" si="43"/>
        <v>26.9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</v>
      </c>
      <c r="AL92" s="8">
        <f t="shared" si="35"/>
        <v>266.20000000000005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416.20000000000005</v>
      </c>
      <c r="AT92" s="8">
        <v>25.93</v>
      </c>
      <c r="AU92" s="8">
        <v>25.93</v>
      </c>
      <c r="AW92" s="198">
        <v>26.9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</v>
      </c>
      <c r="BD92" s="198">
        <v>26.9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</v>
      </c>
      <c r="BL92" s="8">
        <f t="shared" si="53"/>
        <v>25.93</v>
      </c>
      <c r="BM92" s="8">
        <f t="shared" si="54"/>
        <v>25.93</v>
      </c>
      <c r="BN92" s="8">
        <f t="shared" si="55"/>
        <v>26.9</v>
      </c>
      <c r="BO92" s="8">
        <f t="shared" si="56"/>
        <v>26.9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1010</v>
      </c>
      <c r="G93" s="16">
        <f>'[3]07'!G95</f>
        <v>0</v>
      </c>
      <c r="H93" s="17">
        <f t="shared" si="59"/>
        <v>1330</v>
      </c>
      <c r="I93" s="15">
        <f>'[3]07'!J95</f>
        <v>320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150</v>
      </c>
      <c r="N93" s="16">
        <f>'[3]07'!O95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</v>
      </c>
      <c r="AE93" s="8">
        <f t="shared" si="43"/>
        <v>26.9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</v>
      </c>
      <c r="AL93" s="8">
        <f t="shared" si="35"/>
        <v>266.20000000000005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416.20000000000005</v>
      </c>
      <c r="AT93" s="8">
        <v>25.93</v>
      </c>
      <c r="AU93" s="8">
        <v>25.93</v>
      </c>
      <c r="AW93" s="198">
        <v>26.9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</v>
      </c>
      <c r="BD93" s="198">
        <v>26.9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</v>
      </c>
      <c r="BL93" s="8">
        <f t="shared" si="53"/>
        <v>25.93</v>
      </c>
      <c r="BM93" s="8">
        <f t="shared" si="54"/>
        <v>25.93</v>
      </c>
      <c r="BN93" s="8">
        <f t="shared" si="55"/>
        <v>26.9</v>
      </c>
      <c r="BO93" s="8">
        <f t="shared" si="56"/>
        <v>26.9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1010</v>
      </c>
      <c r="G94" s="16">
        <f>'[3]07'!G96</f>
        <v>0</v>
      </c>
      <c r="H94" s="17">
        <f t="shared" si="59"/>
        <v>1330</v>
      </c>
      <c r="I94" s="15">
        <f>'[3]07'!J96</f>
        <v>320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150</v>
      </c>
      <c r="N94" s="16">
        <f>'[3]07'!O96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</v>
      </c>
      <c r="AE94" s="8">
        <f t="shared" si="43"/>
        <v>26.9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</v>
      </c>
      <c r="AL94" s="8">
        <f t="shared" si="35"/>
        <v>266.20000000000005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416.20000000000005</v>
      </c>
      <c r="AT94" s="8">
        <v>25.93</v>
      </c>
      <c r="AU94" s="8">
        <v>25.93</v>
      </c>
      <c r="AW94" s="198">
        <v>26.9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</v>
      </c>
      <c r="BD94" s="198">
        <v>26.9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</v>
      </c>
      <c r="BL94" s="8">
        <f t="shared" si="53"/>
        <v>25.93</v>
      </c>
      <c r="BM94" s="8">
        <f t="shared" si="54"/>
        <v>25.93</v>
      </c>
      <c r="BN94" s="8">
        <f t="shared" si="55"/>
        <v>26.9</v>
      </c>
      <c r="BO94" s="8">
        <f t="shared" si="56"/>
        <v>26.9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1010</v>
      </c>
      <c r="G95" s="16">
        <f>'[3]07'!G97</f>
        <v>0</v>
      </c>
      <c r="H95" s="17">
        <f t="shared" si="59"/>
        <v>1330</v>
      </c>
      <c r="I95" s="15">
        <f>'[3]07'!J97</f>
        <v>320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150</v>
      </c>
      <c r="N95" s="16">
        <f>'[3]07'!O97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</v>
      </c>
      <c r="AE95" s="8">
        <f t="shared" si="43"/>
        <v>26.9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</v>
      </c>
      <c r="AL95" s="8">
        <f t="shared" si="35"/>
        <v>266.20000000000005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416.20000000000005</v>
      </c>
      <c r="AT95" s="8">
        <v>25.93</v>
      </c>
      <c r="AU95" s="8">
        <v>25.93</v>
      </c>
      <c r="AW95" s="198">
        <v>26.9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</v>
      </c>
      <c r="BD95" s="198">
        <v>26.9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</v>
      </c>
      <c r="BL95" s="8">
        <f t="shared" si="53"/>
        <v>25.93</v>
      </c>
      <c r="BM95" s="8">
        <f t="shared" si="54"/>
        <v>25.93</v>
      </c>
      <c r="BN95" s="8">
        <f t="shared" si="55"/>
        <v>26.9</v>
      </c>
      <c r="BO95" s="8">
        <f t="shared" si="56"/>
        <v>26.9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1010</v>
      </c>
      <c r="G96" s="16">
        <f>'[3]07'!G98</f>
        <v>0</v>
      </c>
      <c r="H96" s="17">
        <f t="shared" si="59"/>
        <v>1330</v>
      </c>
      <c r="I96" s="15">
        <f>'[3]07'!J98</f>
        <v>320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150</v>
      </c>
      <c r="N96" s="16">
        <f>'[3]07'!O98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</v>
      </c>
      <c r="AE96" s="8">
        <f t="shared" si="43"/>
        <v>26.9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</v>
      </c>
      <c r="AL96" s="8">
        <f t="shared" si="35"/>
        <v>266.20000000000005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416.20000000000005</v>
      </c>
      <c r="AT96" s="8">
        <v>25.93</v>
      </c>
      <c r="AU96" s="8">
        <v>25.93</v>
      </c>
      <c r="AW96" s="198">
        <v>26.9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</v>
      </c>
      <c r="BD96" s="198">
        <v>26.9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</v>
      </c>
      <c r="BL96" s="8">
        <f t="shared" si="53"/>
        <v>25.93</v>
      </c>
      <c r="BM96" s="8">
        <f t="shared" si="54"/>
        <v>25.93</v>
      </c>
      <c r="BN96" s="8">
        <f t="shared" si="55"/>
        <v>26.9</v>
      </c>
      <c r="BO96" s="8">
        <f t="shared" si="56"/>
        <v>26.9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1010</v>
      </c>
      <c r="G97" s="16">
        <f>'[3]07'!G99</f>
        <v>0</v>
      </c>
      <c r="H97" s="17">
        <f t="shared" si="59"/>
        <v>1330</v>
      </c>
      <c r="I97" s="15">
        <f>'[3]07'!J99</f>
        <v>320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150</v>
      </c>
      <c r="N97" s="16">
        <f>'[3]07'!O99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</v>
      </c>
      <c r="AE97" s="8">
        <f t="shared" si="43"/>
        <v>26.9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</v>
      </c>
      <c r="AL97" s="8">
        <f t="shared" si="35"/>
        <v>266.20000000000005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416.20000000000005</v>
      </c>
      <c r="AT97" s="8">
        <v>25.93</v>
      </c>
      <c r="AU97" s="8">
        <v>25.93</v>
      </c>
      <c r="AW97" s="198">
        <v>26.9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</v>
      </c>
      <c r="BD97" s="198">
        <v>26.9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</v>
      </c>
      <c r="BL97" s="8">
        <f t="shared" si="53"/>
        <v>25.93</v>
      </c>
      <c r="BM97" s="8">
        <f t="shared" si="54"/>
        <v>25.93</v>
      </c>
      <c r="BN97" s="8">
        <f t="shared" si="55"/>
        <v>26.9</v>
      </c>
      <c r="BO97" s="8">
        <f t="shared" si="56"/>
        <v>26.9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1010</v>
      </c>
      <c r="G98" s="16">
        <f>'[3]07'!G100</f>
        <v>0</v>
      </c>
      <c r="H98" s="17">
        <f t="shared" si="59"/>
        <v>1330</v>
      </c>
      <c r="I98" s="15">
        <f>'[3]07'!J100</f>
        <v>320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150</v>
      </c>
      <c r="N98" s="16">
        <f>'[3]07'!O100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</v>
      </c>
      <c r="AE98" s="8">
        <f t="shared" si="43"/>
        <v>26.9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</v>
      </c>
      <c r="AL98" s="8">
        <f t="shared" si="35"/>
        <v>266.20000000000005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416.20000000000005</v>
      </c>
      <c r="AT98" s="8">
        <v>25.93</v>
      </c>
      <c r="AU98" s="8">
        <v>25.93</v>
      </c>
      <c r="AW98" s="198">
        <v>26.9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</v>
      </c>
      <c r="BD98" s="198">
        <v>26.9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</v>
      </c>
      <c r="BL98" s="8">
        <f t="shared" si="53"/>
        <v>25.93</v>
      </c>
      <c r="BM98" s="8">
        <f t="shared" si="54"/>
        <v>25.93</v>
      </c>
      <c r="BN98" s="8">
        <f t="shared" si="55"/>
        <v>26.9</v>
      </c>
      <c r="BO98" s="8">
        <f t="shared" si="56"/>
        <v>26.9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3.7149999999999999</v>
      </c>
      <c r="N99" s="15">
        <f t="shared" si="62"/>
        <v>0</v>
      </c>
      <c r="O99" s="15">
        <f t="shared" si="62"/>
        <v>11.395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3.7149999999999999</v>
      </c>
      <c r="V99" s="15">
        <f t="shared" si="62"/>
        <v>0</v>
      </c>
      <c r="W99" s="15">
        <f t="shared" si="62"/>
        <v>11.395</v>
      </c>
      <c r="X99" s="15">
        <f t="shared" si="62"/>
        <v>0.63507750000000041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0.63507750000000041</v>
      </c>
      <c r="AE99" s="15">
        <f t="shared" si="62"/>
        <v>0.65344000000000024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0.65344000000000024</v>
      </c>
      <c r="AL99" s="15">
        <f t="shared" si="62"/>
        <v>6.3914825000000022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3.7149999999999999</v>
      </c>
      <c r="AQ99" s="15">
        <f t="shared" si="62"/>
        <v>0</v>
      </c>
      <c r="AR99" s="15">
        <f t="shared" si="62"/>
        <v>10.106482500000002</v>
      </c>
      <c r="AS99" s="15">
        <f t="shared" si="62"/>
        <v>0</v>
      </c>
      <c r="AT99" s="15">
        <f t="shared" si="62"/>
        <v>0.61754999999999904</v>
      </c>
      <c r="AU99" s="15">
        <f t="shared" si="62"/>
        <v>0.64742999999999862</v>
      </c>
      <c r="AV99" s="15">
        <f t="shared" si="62"/>
        <v>0</v>
      </c>
      <c r="AW99" s="15">
        <f t="shared" si="62"/>
        <v>0.63507750000000041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0.63507750000000041</v>
      </c>
      <c r="BD99" s="15">
        <f t="shared" si="62"/>
        <v>0.65344000000000024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0.65344000000000024</v>
      </c>
      <c r="BK99" s="15"/>
      <c r="BL99" s="15">
        <f t="shared" si="63"/>
        <v>0.61754999999999904</v>
      </c>
      <c r="BM99" s="15">
        <f t="shared" si="63"/>
        <v>0.64742999999999862</v>
      </c>
      <c r="BN99" s="15">
        <f t="shared" si="63"/>
        <v>0.63507750000000041</v>
      </c>
      <c r="BO99" s="15">
        <f t="shared" si="63"/>
        <v>0.65344000000000024</v>
      </c>
      <c r="BP99" s="15">
        <f t="shared" si="63"/>
        <v>-1.7527499999999984E-2</v>
      </c>
      <c r="BQ99" s="15">
        <f t="shared" si="63"/>
        <v>-6.0099999999999728E-3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abSelected="1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266.20000000000005</v>
      </c>
      <c r="E25">
        <f>BAWANA!AM25</f>
        <v>0</v>
      </c>
      <c r="F25">
        <f t="shared" si="4"/>
        <v>256</v>
      </c>
      <c r="G25">
        <f t="shared" si="5"/>
        <v>266.20000000000005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</v>
      </c>
      <c r="L25">
        <f>NDMC_EOD!AI25+NDMC_EOD!AJ25</f>
        <v>19.63</v>
      </c>
      <c r="M25">
        <f>TPDDL_EOD!AI25+TPDDL_EOD!AJ25</f>
        <v>58.52</v>
      </c>
      <c r="N25">
        <f t="shared" si="0"/>
        <v>266.19</v>
      </c>
      <c r="O25" s="112">
        <f t="shared" si="1"/>
        <v>1.0000000000047748E-2</v>
      </c>
      <c r="P25">
        <v>134.61000000000001</v>
      </c>
      <c r="Q25">
        <v>48.433689877521353</v>
      </c>
      <c r="R25">
        <v>5.000355910648647</v>
      </c>
      <c r="S25">
        <v>19.631495679183999</v>
      </c>
      <c r="T25">
        <v>58.524458532646051</v>
      </c>
      <c r="U25" s="114">
        <f t="shared" si="2"/>
        <v>266.20000000000005</v>
      </c>
      <c r="V25" s="112">
        <f t="shared" si="3"/>
        <v>0</v>
      </c>
      <c r="Y25">
        <f>BAWANA!AW25+BAWANA!AX25</f>
        <v>26.9</v>
      </c>
      <c r="Z25">
        <f>BAWANA!BD25+BAWANA!BE25</f>
        <v>26.9</v>
      </c>
      <c r="AA25">
        <f>BAWANA!X25+BAWANA!Y25</f>
        <v>26.9</v>
      </c>
      <c r="AB25">
        <f>BAWANA!AE25+BAWANA!AF25</f>
        <v>26.9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266.20000000000005</v>
      </c>
      <c r="E26">
        <f>BAWANA!AM26</f>
        <v>0</v>
      </c>
      <c r="F26">
        <f t="shared" si="4"/>
        <v>256</v>
      </c>
      <c r="G26">
        <f t="shared" si="5"/>
        <v>266.20000000000005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</v>
      </c>
      <c r="L26">
        <f>NDMC_EOD!AI26+NDMC_EOD!AJ26</f>
        <v>19.63</v>
      </c>
      <c r="M26">
        <f>TPDDL_EOD!AI26+TPDDL_EOD!AJ26</f>
        <v>58.52</v>
      </c>
      <c r="N26">
        <f t="shared" si="0"/>
        <v>266.19</v>
      </c>
      <c r="O26" s="112">
        <f t="shared" si="1"/>
        <v>1.0000000000047748E-2</v>
      </c>
      <c r="P26">
        <v>134.61000000000001</v>
      </c>
      <c r="Q26">
        <v>48.433689877521353</v>
      </c>
      <c r="R26">
        <v>5.000355910648647</v>
      </c>
      <c r="S26">
        <v>19.631495679183999</v>
      </c>
      <c r="T26">
        <v>58.524458532646051</v>
      </c>
      <c r="U26" s="114">
        <f t="shared" si="2"/>
        <v>266.20000000000005</v>
      </c>
      <c r="V26" s="112">
        <f t="shared" si="3"/>
        <v>0</v>
      </c>
      <c r="Y26">
        <f>BAWANA!AW26+BAWANA!AX26</f>
        <v>26.9</v>
      </c>
      <c r="Z26">
        <f>BAWANA!BD26+BAWANA!BE26</f>
        <v>26.9</v>
      </c>
      <c r="AA26">
        <f>BAWANA!X26+BAWANA!Y26</f>
        <v>26.9</v>
      </c>
      <c r="AB26">
        <f>BAWANA!AE26+BAWANA!AF26</f>
        <v>26.9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261.99</v>
      </c>
      <c r="E27">
        <f>BAWANA!AM27</f>
        <v>0</v>
      </c>
      <c r="F27">
        <f t="shared" si="4"/>
        <v>256</v>
      </c>
      <c r="G27">
        <f t="shared" si="5"/>
        <v>261.99</v>
      </c>
      <c r="H27" s="112"/>
      <c r="I27">
        <f>BRPL_EOD!AI27+BRPL_EOD!AJ27</f>
        <v>134.61000000000001</v>
      </c>
      <c r="J27">
        <f>BYPL_EOD!AI27+BYPL_EOD!AJ27</f>
        <v>46.81</v>
      </c>
      <c r="K27">
        <f>MES_EOD!AI27+MES_EOD!AJ27</f>
        <v>5</v>
      </c>
      <c r="L27">
        <f>NDMC_EOD!AI27+NDMC_EOD!AJ27</f>
        <v>19</v>
      </c>
      <c r="M27">
        <f>TPDDL_EOD!AI27+TPDDL_EOD!AJ27</f>
        <v>56.57</v>
      </c>
      <c r="N27">
        <f t="shared" si="0"/>
        <v>261.99</v>
      </c>
      <c r="O27" s="112">
        <f t="shared" si="1"/>
        <v>0</v>
      </c>
      <c r="P27">
        <v>134.61000000000001</v>
      </c>
      <c r="Q27">
        <v>46.81</v>
      </c>
      <c r="R27">
        <v>5</v>
      </c>
      <c r="S27">
        <v>19</v>
      </c>
      <c r="T27">
        <v>56.57</v>
      </c>
      <c r="U27" s="114">
        <f t="shared" si="2"/>
        <v>261.99</v>
      </c>
      <c r="V27" s="112">
        <f t="shared" si="3"/>
        <v>0</v>
      </c>
      <c r="Y27">
        <f>BAWANA!AW27+BAWANA!AX27</f>
        <v>26.01</v>
      </c>
      <c r="Z27">
        <f>BAWANA!BD27+BAWANA!BE27</f>
        <v>32</v>
      </c>
      <c r="AA27">
        <f>BAWANA!X27+BAWANA!Y27</f>
        <v>26.01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262.8</v>
      </c>
      <c r="E28">
        <f>BAWANA!AM28</f>
        <v>0</v>
      </c>
      <c r="F28">
        <f t="shared" si="4"/>
        <v>256</v>
      </c>
      <c r="G28">
        <f t="shared" si="5"/>
        <v>262.8</v>
      </c>
      <c r="H28" s="112"/>
      <c r="I28">
        <f>BRPL_EOD!AI28+BRPL_EOD!AJ28</f>
        <v>134.61000000000001</v>
      </c>
      <c r="J28">
        <f>BYPL_EOD!AI28+BYPL_EOD!AJ28</f>
        <v>45.37</v>
      </c>
      <c r="K28">
        <f>MES_EOD!AI28+MES_EOD!AJ28</f>
        <v>5</v>
      </c>
      <c r="L28">
        <f>NDMC_EOD!AI28+NDMC_EOD!AJ28</f>
        <v>23</v>
      </c>
      <c r="M28">
        <f>TPDDL_EOD!AI28+TPDDL_EOD!AJ28</f>
        <v>54.82</v>
      </c>
      <c r="N28">
        <f t="shared" si="0"/>
        <v>262.8</v>
      </c>
      <c r="O28" s="112">
        <f t="shared" si="1"/>
        <v>0</v>
      </c>
      <c r="P28">
        <v>134.61000000000001</v>
      </c>
      <c r="Q28">
        <v>45.37</v>
      </c>
      <c r="R28">
        <v>5</v>
      </c>
      <c r="S28">
        <v>23</v>
      </c>
      <c r="T28">
        <v>54.82</v>
      </c>
      <c r="U28" s="114">
        <f t="shared" si="2"/>
        <v>262.8</v>
      </c>
      <c r="V28" s="112">
        <f t="shared" si="3"/>
        <v>0</v>
      </c>
      <c r="Y28">
        <f>BAWANA!AW28+BAWANA!AX28</f>
        <v>25.2</v>
      </c>
      <c r="Z28">
        <f>BAWANA!BD28+BAWANA!BE28</f>
        <v>32</v>
      </c>
      <c r="AA28">
        <f>BAWANA!X28+BAWANA!Y28</f>
        <v>25.2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277.22000000000003</v>
      </c>
      <c r="E29">
        <f>BAWANA!AM29</f>
        <v>0</v>
      </c>
      <c r="F29">
        <f t="shared" si="4"/>
        <v>256</v>
      </c>
      <c r="G29">
        <f t="shared" si="5"/>
        <v>277.22000000000003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277.22000000000003</v>
      </c>
      <c r="O29" s="112">
        <f t="shared" si="1"/>
        <v>0</v>
      </c>
      <c r="P29">
        <v>134.61000000000001</v>
      </c>
      <c r="Q29">
        <v>45</v>
      </c>
      <c r="R29">
        <v>5</v>
      </c>
      <c r="S29">
        <v>23</v>
      </c>
      <c r="T29">
        <v>69.61</v>
      </c>
      <c r="U29" s="114">
        <f t="shared" si="2"/>
        <v>277.22000000000003</v>
      </c>
      <c r="V29" s="112">
        <f t="shared" si="3"/>
        <v>0</v>
      </c>
      <c r="Y29">
        <f>BAWANA!AW29+BAWANA!AX29</f>
        <v>10.78</v>
      </c>
      <c r="Z29">
        <f>BAWANA!BD29+BAWANA!BE29</f>
        <v>32</v>
      </c>
      <c r="AA29">
        <f>BAWANA!X29+BAWANA!Y29</f>
        <v>10.78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277.22000000000003</v>
      </c>
      <c r="E30">
        <f>BAWANA!AM30</f>
        <v>0</v>
      </c>
      <c r="F30">
        <f t="shared" si="4"/>
        <v>256</v>
      </c>
      <c r="G30">
        <f t="shared" si="5"/>
        <v>277.22000000000003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277.22000000000003</v>
      </c>
      <c r="O30" s="112">
        <f t="shared" si="1"/>
        <v>0</v>
      </c>
      <c r="P30">
        <v>134.61000000000001</v>
      </c>
      <c r="Q30">
        <v>45</v>
      </c>
      <c r="R30">
        <v>5</v>
      </c>
      <c r="S30">
        <v>23</v>
      </c>
      <c r="T30">
        <v>69.61</v>
      </c>
      <c r="U30" s="114">
        <f t="shared" si="2"/>
        <v>277.22000000000003</v>
      </c>
      <c r="V30" s="112">
        <f t="shared" si="3"/>
        <v>0</v>
      </c>
      <c r="Y30">
        <f>BAWANA!AW30+BAWANA!AX30</f>
        <v>10.78</v>
      </c>
      <c r="Z30">
        <f>BAWANA!BD30+BAWANA!BE30</f>
        <v>32</v>
      </c>
      <c r="AA30">
        <f>BAWANA!X30+BAWANA!Y30</f>
        <v>10.78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277.22000000000003</v>
      </c>
      <c r="E31">
        <f>BAWANA!AM31</f>
        <v>0</v>
      </c>
      <c r="F31">
        <f t="shared" si="4"/>
        <v>256</v>
      </c>
      <c r="G31">
        <f t="shared" si="5"/>
        <v>277.22000000000003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277.22000000000003</v>
      </c>
      <c r="O31" s="112">
        <f t="shared" si="1"/>
        <v>0</v>
      </c>
      <c r="P31">
        <v>134.61000000000001</v>
      </c>
      <c r="Q31">
        <v>45</v>
      </c>
      <c r="R31">
        <v>5</v>
      </c>
      <c r="S31">
        <v>23</v>
      </c>
      <c r="T31">
        <v>69.61</v>
      </c>
      <c r="U31" s="114">
        <f t="shared" si="2"/>
        <v>277.22000000000003</v>
      </c>
      <c r="V31" s="112">
        <f t="shared" si="3"/>
        <v>0</v>
      </c>
      <c r="Y31">
        <f>BAWANA!AW31+BAWANA!AX31</f>
        <v>10.78</v>
      </c>
      <c r="Z31">
        <f>BAWANA!BD31+BAWANA!BE31</f>
        <v>32</v>
      </c>
      <c r="AA31">
        <f>BAWANA!X31+BAWANA!Y31</f>
        <v>10.78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277.22000000000003</v>
      </c>
      <c r="E32">
        <f>BAWANA!AM32</f>
        <v>0</v>
      </c>
      <c r="F32">
        <f t="shared" si="4"/>
        <v>256</v>
      </c>
      <c r="G32">
        <f t="shared" si="5"/>
        <v>277.22000000000003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277.22000000000003</v>
      </c>
      <c r="O32" s="112">
        <f t="shared" si="1"/>
        <v>0</v>
      </c>
      <c r="P32">
        <v>134.61000000000001</v>
      </c>
      <c r="Q32">
        <v>45</v>
      </c>
      <c r="R32">
        <v>5</v>
      </c>
      <c r="S32">
        <v>23</v>
      </c>
      <c r="T32">
        <v>69.61</v>
      </c>
      <c r="U32" s="114">
        <f t="shared" si="2"/>
        <v>277.22000000000003</v>
      </c>
      <c r="V32" s="112">
        <f t="shared" si="3"/>
        <v>0</v>
      </c>
      <c r="Y32">
        <f>BAWANA!AW32+BAWANA!AX32</f>
        <v>10.78</v>
      </c>
      <c r="Z32">
        <f>BAWANA!BD32+BAWANA!BE32</f>
        <v>32</v>
      </c>
      <c r="AA32">
        <f>BAWANA!X32+BAWANA!Y32</f>
        <v>10.78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103.39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103.39</v>
      </c>
      <c r="Q33">
        <v>55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103.39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103.39</v>
      </c>
      <c r="Q34">
        <v>55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103.39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103.39</v>
      </c>
      <c r="Q35">
        <v>55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103.39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103.39</v>
      </c>
      <c r="Q36">
        <v>55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287.22000000000003</v>
      </c>
      <c r="E37">
        <f>BAWANA!AM37</f>
        <v>0</v>
      </c>
      <c r="F37">
        <f t="shared" si="4"/>
        <v>256</v>
      </c>
      <c r="G37">
        <f t="shared" si="5"/>
        <v>287.22000000000003</v>
      </c>
      <c r="H37" s="112"/>
      <c r="I37">
        <f>BRPL_EOD!AI37+BRPL_EOD!AJ37</f>
        <v>134.61000000000001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287.22000000000003</v>
      </c>
      <c r="O37" s="112">
        <f t="shared" si="1"/>
        <v>0</v>
      </c>
      <c r="P37">
        <v>134.61000000000001</v>
      </c>
      <c r="Q37">
        <v>55</v>
      </c>
      <c r="R37">
        <v>5</v>
      </c>
      <c r="S37">
        <v>23</v>
      </c>
      <c r="T37">
        <v>69.61</v>
      </c>
      <c r="U37" s="114">
        <f t="shared" si="2"/>
        <v>287.22000000000003</v>
      </c>
      <c r="V37" s="112">
        <f t="shared" si="3"/>
        <v>0</v>
      </c>
      <c r="Y37">
        <f>BAWANA!AW37+BAWANA!AX37</f>
        <v>32</v>
      </c>
      <c r="Z37">
        <f>BAWANA!BD37+BAWANA!BE37</f>
        <v>0.78</v>
      </c>
      <c r="AA37">
        <f>BAWANA!X37+BAWANA!Y37</f>
        <v>32</v>
      </c>
      <c r="AB37">
        <f>BAWANA!AE37+BAWANA!AF37</f>
        <v>0.78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287.22000000000003</v>
      </c>
      <c r="E38">
        <f>BAWANA!AM38</f>
        <v>0</v>
      </c>
      <c r="F38">
        <f t="shared" si="4"/>
        <v>256</v>
      </c>
      <c r="G38">
        <f t="shared" si="5"/>
        <v>287.22000000000003</v>
      </c>
      <c r="H38" s="112"/>
      <c r="I38">
        <f>BRPL_EOD!AI38+BRPL_EOD!AJ38</f>
        <v>134.61000000000001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287.22000000000003</v>
      </c>
      <c r="O38" s="112">
        <f t="shared" si="1"/>
        <v>0</v>
      </c>
      <c r="P38">
        <v>134.61000000000001</v>
      </c>
      <c r="Q38">
        <v>55</v>
      </c>
      <c r="R38">
        <v>5</v>
      </c>
      <c r="S38">
        <v>23</v>
      </c>
      <c r="T38">
        <v>69.61</v>
      </c>
      <c r="U38" s="114">
        <f t="shared" si="2"/>
        <v>287.22000000000003</v>
      </c>
      <c r="V38" s="112">
        <f t="shared" si="3"/>
        <v>0</v>
      </c>
      <c r="Y38">
        <f>BAWANA!AW38+BAWANA!AX38</f>
        <v>32</v>
      </c>
      <c r="Z38">
        <f>BAWANA!BD38+BAWANA!BE38</f>
        <v>0.78</v>
      </c>
      <c r="AA38">
        <f>BAWANA!X38+BAWANA!Y38</f>
        <v>32</v>
      </c>
      <c r="AB38">
        <f>BAWANA!AE38+BAWANA!AF38</f>
        <v>0.78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287.22000000000003</v>
      </c>
      <c r="E39">
        <f>BAWANA!AM39</f>
        <v>0</v>
      </c>
      <c r="F39">
        <f t="shared" si="4"/>
        <v>256</v>
      </c>
      <c r="G39">
        <f t="shared" si="5"/>
        <v>287.22000000000003</v>
      </c>
      <c r="H39" s="112"/>
      <c r="I39">
        <f>BRPL_EOD!AI39+BRPL_EOD!AJ39</f>
        <v>134.61000000000001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287.22000000000003</v>
      </c>
      <c r="O39" s="112">
        <f t="shared" si="1"/>
        <v>0</v>
      </c>
      <c r="P39">
        <v>134.61000000000001</v>
      </c>
      <c r="Q39">
        <v>55</v>
      </c>
      <c r="R39">
        <v>5</v>
      </c>
      <c r="S39">
        <v>23</v>
      </c>
      <c r="T39">
        <v>69.61</v>
      </c>
      <c r="U39" s="114">
        <f t="shared" si="2"/>
        <v>287.22000000000003</v>
      </c>
      <c r="V39" s="112">
        <f t="shared" si="3"/>
        <v>0</v>
      </c>
      <c r="Y39">
        <f>BAWANA!AW39+BAWANA!AX39</f>
        <v>32</v>
      </c>
      <c r="Z39">
        <f>BAWANA!BD39+BAWANA!BE39</f>
        <v>0.78</v>
      </c>
      <c r="AA39">
        <f>BAWANA!X39+BAWANA!Y39</f>
        <v>32</v>
      </c>
      <c r="AB39">
        <f>BAWANA!AE39+BAWANA!AF39</f>
        <v>0.78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287.22000000000003</v>
      </c>
      <c r="E40">
        <f>BAWANA!AM40</f>
        <v>0</v>
      </c>
      <c r="F40">
        <f t="shared" si="4"/>
        <v>256</v>
      </c>
      <c r="G40">
        <f t="shared" si="5"/>
        <v>287.22000000000003</v>
      </c>
      <c r="H40" s="112"/>
      <c r="I40">
        <f>BRPL_EOD!AI40+BRPL_EOD!AJ40</f>
        <v>134.61000000000001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287.22000000000003</v>
      </c>
      <c r="O40" s="112">
        <f t="shared" si="1"/>
        <v>0</v>
      </c>
      <c r="P40">
        <v>134.61000000000001</v>
      </c>
      <c r="Q40">
        <v>55</v>
      </c>
      <c r="R40">
        <v>5</v>
      </c>
      <c r="S40">
        <v>23</v>
      </c>
      <c r="T40">
        <v>69.61</v>
      </c>
      <c r="U40" s="114">
        <f t="shared" si="2"/>
        <v>287.22000000000003</v>
      </c>
      <c r="V40" s="112">
        <f t="shared" si="3"/>
        <v>0</v>
      </c>
      <c r="Y40">
        <f>BAWANA!AW40+BAWANA!AX40</f>
        <v>32</v>
      </c>
      <c r="Z40">
        <f>BAWANA!BD40+BAWANA!BE40</f>
        <v>0.78</v>
      </c>
      <c r="AA40">
        <f>BAWANA!X40+BAWANA!Y40</f>
        <v>32</v>
      </c>
      <c r="AB40">
        <f>BAWANA!AE40+BAWANA!AF40</f>
        <v>0.78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287.22000000000003</v>
      </c>
      <c r="E41">
        <f>BAWANA!AM41</f>
        <v>0</v>
      </c>
      <c r="F41">
        <f t="shared" si="4"/>
        <v>256</v>
      </c>
      <c r="G41">
        <f t="shared" si="5"/>
        <v>287.22000000000003</v>
      </c>
      <c r="H41" s="112"/>
      <c r="I41">
        <f>BRPL_EOD!AI41+BRPL_EOD!AJ41</f>
        <v>134.61000000000001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287.22000000000003</v>
      </c>
      <c r="O41" s="112">
        <f t="shared" si="1"/>
        <v>0</v>
      </c>
      <c r="P41">
        <v>134.61000000000001</v>
      </c>
      <c r="Q41">
        <v>55</v>
      </c>
      <c r="R41">
        <v>5</v>
      </c>
      <c r="S41">
        <v>23</v>
      </c>
      <c r="T41">
        <v>69.61</v>
      </c>
      <c r="U41" s="114">
        <f t="shared" si="2"/>
        <v>287.22000000000003</v>
      </c>
      <c r="V41" s="112">
        <f t="shared" si="3"/>
        <v>0</v>
      </c>
      <c r="Y41">
        <f>BAWANA!AW41+BAWANA!AX41</f>
        <v>32</v>
      </c>
      <c r="Z41">
        <f>BAWANA!BD41+BAWANA!BE41</f>
        <v>0.78</v>
      </c>
      <c r="AA41">
        <f>BAWANA!X41+BAWANA!Y41</f>
        <v>32</v>
      </c>
      <c r="AB41">
        <f>BAWANA!AE41+BAWANA!AF41</f>
        <v>0.78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287.22000000000003</v>
      </c>
      <c r="E42">
        <f>BAWANA!AM42</f>
        <v>0</v>
      </c>
      <c r="F42">
        <f t="shared" si="4"/>
        <v>256</v>
      </c>
      <c r="G42">
        <f t="shared" si="5"/>
        <v>287.22000000000003</v>
      </c>
      <c r="H42" s="112"/>
      <c r="I42">
        <f>BRPL_EOD!AI42+BRPL_EOD!AJ42</f>
        <v>134.61000000000001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287.22000000000003</v>
      </c>
      <c r="O42" s="112">
        <f t="shared" si="1"/>
        <v>0</v>
      </c>
      <c r="P42">
        <v>134.61000000000001</v>
      </c>
      <c r="Q42">
        <v>55</v>
      </c>
      <c r="R42">
        <v>5</v>
      </c>
      <c r="S42">
        <v>23</v>
      </c>
      <c r="T42">
        <v>69.61</v>
      </c>
      <c r="U42" s="114">
        <f t="shared" si="2"/>
        <v>287.22000000000003</v>
      </c>
      <c r="V42" s="112">
        <f t="shared" si="3"/>
        <v>0</v>
      </c>
      <c r="Y42">
        <f>BAWANA!AW42+BAWANA!AX42</f>
        <v>32</v>
      </c>
      <c r="Z42">
        <f>BAWANA!BD42+BAWANA!BE42</f>
        <v>0.78</v>
      </c>
      <c r="AA42">
        <f>BAWANA!X42+BAWANA!Y42</f>
        <v>32</v>
      </c>
      <c r="AB42">
        <f>BAWANA!AE42+BAWANA!AF42</f>
        <v>0.78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287.22000000000003</v>
      </c>
      <c r="E43">
        <f>BAWANA!AM43</f>
        <v>0</v>
      </c>
      <c r="F43">
        <f t="shared" si="4"/>
        <v>256</v>
      </c>
      <c r="G43">
        <f t="shared" si="5"/>
        <v>287.22000000000003</v>
      </c>
      <c r="H43" s="112"/>
      <c r="I43">
        <f>BRPL_EOD!AI43+BRPL_EOD!AJ43</f>
        <v>134.61000000000001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287.22000000000003</v>
      </c>
      <c r="O43" s="112">
        <f t="shared" si="1"/>
        <v>0</v>
      </c>
      <c r="P43">
        <v>134.61000000000001</v>
      </c>
      <c r="Q43">
        <v>55</v>
      </c>
      <c r="R43">
        <v>5</v>
      </c>
      <c r="S43">
        <v>23</v>
      </c>
      <c r="T43">
        <v>69.61</v>
      </c>
      <c r="U43" s="114">
        <f t="shared" si="2"/>
        <v>287.22000000000003</v>
      </c>
      <c r="V43" s="112">
        <f t="shared" si="3"/>
        <v>0</v>
      </c>
      <c r="Y43">
        <f>BAWANA!AW43+BAWANA!AX43</f>
        <v>32</v>
      </c>
      <c r="Z43">
        <f>BAWANA!BD43+BAWANA!BE43</f>
        <v>0.78</v>
      </c>
      <c r="AA43">
        <f>BAWANA!X43+BAWANA!Y43</f>
        <v>32</v>
      </c>
      <c r="AB43">
        <f>BAWANA!AE43+BAWANA!AF43</f>
        <v>0.78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287.22000000000003</v>
      </c>
      <c r="E44">
        <f>BAWANA!AM44</f>
        <v>0</v>
      </c>
      <c r="F44">
        <f t="shared" si="4"/>
        <v>256</v>
      </c>
      <c r="G44">
        <f t="shared" si="5"/>
        <v>287.22000000000003</v>
      </c>
      <c r="H44" s="112"/>
      <c r="I44">
        <f>BRPL_EOD!AI44+BRPL_EOD!AJ44</f>
        <v>134.61000000000001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287.22000000000003</v>
      </c>
      <c r="O44" s="112">
        <f t="shared" si="1"/>
        <v>0</v>
      </c>
      <c r="P44">
        <v>134.61000000000001</v>
      </c>
      <c r="Q44">
        <v>55</v>
      </c>
      <c r="R44">
        <v>5</v>
      </c>
      <c r="S44">
        <v>23</v>
      </c>
      <c r="T44">
        <v>69.61</v>
      </c>
      <c r="U44" s="114">
        <f t="shared" si="2"/>
        <v>287.22000000000003</v>
      </c>
      <c r="V44" s="112">
        <f t="shared" si="3"/>
        <v>0</v>
      </c>
      <c r="Y44">
        <f>BAWANA!AW44+BAWANA!AX44</f>
        <v>32</v>
      </c>
      <c r="Z44">
        <f>BAWANA!BD44+BAWANA!BE44</f>
        <v>0.78</v>
      </c>
      <c r="AA44">
        <f>BAWANA!X44+BAWANA!Y44</f>
        <v>32</v>
      </c>
      <c r="AB44">
        <f>BAWANA!AE44+BAWANA!AF44</f>
        <v>0.78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113.39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113.39</v>
      </c>
      <c r="Q45">
        <v>45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113.39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113.39</v>
      </c>
      <c r="Q46">
        <v>45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</v>
      </c>
      <c r="L47">
        <f>NDMC_EOD!AI47+NDMC_EOD!AJ47</f>
        <v>17.93</v>
      </c>
      <c r="M47">
        <f>TPDDL_EOD!AI47+TPDDL_EOD!AJ47</f>
        <v>53.46</v>
      </c>
      <c r="N47">
        <f t="shared" si="0"/>
        <v>256</v>
      </c>
      <c r="O47" s="112">
        <f t="shared" si="1"/>
        <v>0</v>
      </c>
      <c r="P47">
        <v>134.61000000000001</v>
      </c>
      <c r="Q47">
        <v>45</v>
      </c>
      <c r="R47">
        <v>5</v>
      </c>
      <c r="S47">
        <v>17.93</v>
      </c>
      <c r="T47">
        <v>53.46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</v>
      </c>
      <c r="L48">
        <f>NDMC_EOD!AI48+NDMC_EOD!AJ48</f>
        <v>17.93</v>
      </c>
      <c r="M48">
        <f>TPDDL_EOD!AI48+TPDDL_EOD!AJ48</f>
        <v>53.46</v>
      </c>
      <c r="N48">
        <f t="shared" si="0"/>
        <v>256</v>
      </c>
      <c r="O48" s="112">
        <f t="shared" si="1"/>
        <v>0</v>
      </c>
      <c r="P48">
        <v>134.61000000000001</v>
      </c>
      <c r="Q48">
        <v>45</v>
      </c>
      <c r="R48">
        <v>5</v>
      </c>
      <c r="S48">
        <v>17.93</v>
      </c>
      <c r="T48">
        <v>53.46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121.39</v>
      </c>
      <c r="J49">
        <f>BYPL_EOD!AI49+BYPL_EOD!AJ49</f>
        <v>45</v>
      </c>
      <c r="K49">
        <f>MES_EOD!AI49+MES_EOD!AJ49</f>
        <v>5</v>
      </c>
      <c r="L49">
        <f>NDMC_EOD!AI49+NDMC_EOD!AJ49</f>
        <v>15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121.39</v>
      </c>
      <c r="Q49">
        <v>45</v>
      </c>
      <c r="R49">
        <v>5</v>
      </c>
      <c r="S49">
        <v>15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121.39</v>
      </c>
      <c r="J50">
        <f>BYPL_EOD!AI50+BYPL_EOD!AJ50</f>
        <v>45</v>
      </c>
      <c r="K50">
        <f>MES_EOD!AI50+MES_EOD!AJ50</f>
        <v>5</v>
      </c>
      <c r="L50">
        <f>NDMC_EOD!AI50+NDMC_EOD!AJ50</f>
        <v>15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121.39</v>
      </c>
      <c r="Q50">
        <v>45</v>
      </c>
      <c r="R50">
        <v>5</v>
      </c>
      <c r="S50">
        <v>15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121.39</v>
      </c>
      <c r="J51">
        <f>BYPL_EOD!AI51+BYPL_EOD!AJ51</f>
        <v>45</v>
      </c>
      <c r="K51">
        <f>MES_EOD!AI51+MES_EOD!AJ51</f>
        <v>5</v>
      </c>
      <c r="L51">
        <f>NDMC_EOD!AI51+NDMC_EOD!AJ51</f>
        <v>15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121.39</v>
      </c>
      <c r="Q51">
        <v>45</v>
      </c>
      <c r="R51">
        <v>5</v>
      </c>
      <c r="S51">
        <v>15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121.39</v>
      </c>
      <c r="J52">
        <f>BYPL_EOD!AI52+BYPL_EOD!AJ52</f>
        <v>45</v>
      </c>
      <c r="K52">
        <f>MES_EOD!AI52+MES_EOD!AJ52</f>
        <v>5</v>
      </c>
      <c r="L52">
        <f>NDMC_EOD!AI52+NDMC_EOD!AJ52</f>
        <v>15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121.39</v>
      </c>
      <c r="Q52">
        <v>45</v>
      </c>
      <c r="R52">
        <v>5</v>
      </c>
      <c r="S52">
        <v>15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121.39</v>
      </c>
      <c r="J53">
        <f>BYPL_EOD!AI53+BYPL_EOD!AJ53</f>
        <v>45</v>
      </c>
      <c r="K53">
        <f>MES_EOD!AI53+MES_EOD!AJ53</f>
        <v>5</v>
      </c>
      <c r="L53">
        <f>NDMC_EOD!AI53+NDMC_EOD!AJ53</f>
        <v>15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121.39</v>
      </c>
      <c r="Q53">
        <v>45</v>
      </c>
      <c r="R53">
        <v>5</v>
      </c>
      <c r="S53">
        <v>15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121.39</v>
      </c>
      <c r="J54">
        <f>BYPL_EOD!AI54+BYPL_EOD!AJ54</f>
        <v>45</v>
      </c>
      <c r="K54">
        <f>MES_EOD!AI54+MES_EOD!AJ54</f>
        <v>5</v>
      </c>
      <c r="L54">
        <f>NDMC_EOD!AI54+NDMC_EOD!AJ54</f>
        <v>15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121.39</v>
      </c>
      <c r="Q54">
        <v>45</v>
      </c>
      <c r="R54">
        <v>5</v>
      </c>
      <c r="S54">
        <v>15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261.99</v>
      </c>
      <c r="E55">
        <f>BAWANA!AM55</f>
        <v>0</v>
      </c>
      <c r="F55">
        <f t="shared" si="4"/>
        <v>256</v>
      </c>
      <c r="G55">
        <f t="shared" si="5"/>
        <v>261.99</v>
      </c>
      <c r="H55" s="112"/>
      <c r="I55">
        <f>BRPL_EOD!AI55+BRPL_EOD!AJ55</f>
        <v>134.61000000000001</v>
      </c>
      <c r="J55">
        <f>BYPL_EOD!AI55+BYPL_EOD!AJ55</f>
        <v>46.82</v>
      </c>
      <c r="K55">
        <f>MES_EOD!AI55+MES_EOD!AJ55</f>
        <v>5</v>
      </c>
      <c r="L55">
        <f>NDMC_EOD!AI55+NDMC_EOD!AJ55</f>
        <v>18.98</v>
      </c>
      <c r="M55">
        <f>TPDDL_EOD!AI55+TPDDL_EOD!AJ55</f>
        <v>56.58</v>
      </c>
      <c r="N55">
        <f t="shared" si="0"/>
        <v>261.99</v>
      </c>
      <c r="O55" s="112">
        <f t="shared" si="1"/>
        <v>0</v>
      </c>
      <c r="P55">
        <v>134.61000000000001</v>
      </c>
      <c r="Q55">
        <v>46.82</v>
      </c>
      <c r="R55">
        <v>5</v>
      </c>
      <c r="S55">
        <v>18.98</v>
      </c>
      <c r="T55">
        <v>56.58</v>
      </c>
      <c r="U55" s="114">
        <f t="shared" si="2"/>
        <v>261.99</v>
      </c>
      <c r="V55" s="112">
        <f t="shared" si="3"/>
        <v>0</v>
      </c>
      <c r="Y55">
        <f>BAWANA!AW55+BAWANA!AX55</f>
        <v>26.01</v>
      </c>
      <c r="Z55">
        <f>BAWANA!BD55+BAWANA!BE55</f>
        <v>32</v>
      </c>
      <c r="AA55">
        <f>BAWANA!X55+BAWANA!Y55</f>
        <v>26.01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261.99</v>
      </c>
      <c r="E56">
        <f>BAWANA!AM56</f>
        <v>0</v>
      </c>
      <c r="F56">
        <f t="shared" si="4"/>
        <v>256</v>
      </c>
      <c r="G56">
        <f t="shared" si="5"/>
        <v>261.99</v>
      </c>
      <c r="H56" s="112"/>
      <c r="I56">
        <f>BRPL_EOD!AI56+BRPL_EOD!AJ56</f>
        <v>134.61000000000001</v>
      </c>
      <c r="J56">
        <f>BYPL_EOD!AI56+BYPL_EOD!AJ56</f>
        <v>46.82</v>
      </c>
      <c r="K56">
        <f>MES_EOD!AI56+MES_EOD!AJ56</f>
        <v>5</v>
      </c>
      <c r="L56">
        <f>NDMC_EOD!AI56+NDMC_EOD!AJ56</f>
        <v>18.98</v>
      </c>
      <c r="M56">
        <f>TPDDL_EOD!AI56+TPDDL_EOD!AJ56</f>
        <v>56.58</v>
      </c>
      <c r="N56">
        <f t="shared" si="0"/>
        <v>261.99</v>
      </c>
      <c r="O56" s="112">
        <f t="shared" si="1"/>
        <v>0</v>
      </c>
      <c r="P56">
        <v>134.61000000000001</v>
      </c>
      <c r="Q56">
        <v>46.82</v>
      </c>
      <c r="R56">
        <v>5</v>
      </c>
      <c r="S56">
        <v>18.98</v>
      </c>
      <c r="T56">
        <v>56.58</v>
      </c>
      <c r="U56" s="114">
        <f t="shared" si="2"/>
        <v>261.99</v>
      </c>
      <c r="V56" s="112">
        <f t="shared" si="3"/>
        <v>0</v>
      </c>
      <c r="Y56">
        <f>BAWANA!AW56+BAWANA!AX56</f>
        <v>26.01</v>
      </c>
      <c r="Z56">
        <f>BAWANA!BD56+BAWANA!BE56</f>
        <v>32</v>
      </c>
      <c r="AA56">
        <f>BAWANA!X56+BAWANA!Y56</f>
        <v>26.01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261.99</v>
      </c>
      <c r="E57">
        <f>BAWANA!AM57</f>
        <v>0</v>
      </c>
      <c r="F57">
        <f t="shared" si="4"/>
        <v>256</v>
      </c>
      <c r="G57">
        <f t="shared" si="5"/>
        <v>261.99</v>
      </c>
      <c r="H57" s="112"/>
      <c r="I57">
        <f>BRPL_EOD!AI57+BRPL_EOD!AJ57</f>
        <v>134.61000000000001</v>
      </c>
      <c r="J57">
        <f>BYPL_EOD!AI57+BYPL_EOD!AJ57</f>
        <v>46.82</v>
      </c>
      <c r="K57">
        <f>MES_EOD!AI57+MES_EOD!AJ57</f>
        <v>5</v>
      </c>
      <c r="L57">
        <f>NDMC_EOD!AI57+NDMC_EOD!AJ57</f>
        <v>18.98</v>
      </c>
      <c r="M57">
        <f>TPDDL_EOD!AI57+TPDDL_EOD!AJ57</f>
        <v>56.58</v>
      </c>
      <c r="N57">
        <f t="shared" si="0"/>
        <v>261.99</v>
      </c>
      <c r="O57" s="112">
        <f t="shared" si="1"/>
        <v>0</v>
      </c>
      <c r="P57">
        <v>134.61000000000001</v>
      </c>
      <c r="Q57">
        <v>46.82</v>
      </c>
      <c r="R57">
        <v>5</v>
      </c>
      <c r="S57">
        <v>18.98</v>
      </c>
      <c r="T57">
        <v>56.58</v>
      </c>
      <c r="U57" s="114">
        <f t="shared" si="2"/>
        <v>261.99</v>
      </c>
      <c r="V57" s="112">
        <f t="shared" si="3"/>
        <v>0</v>
      </c>
      <c r="Y57">
        <f>BAWANA!AW57+BAWANA!AX57</f>
        <v>26.01</v>
      </c>
      <c r="Z57">
        <f>BAWANA!BD57+BAWANA!BE57</f>
        <v>32</v>
      </c>
      <c r="AA57">
        <f>BAWANA!X57+BAWANA!Y57</f>
        <v>26.01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261.99</v>
      </c>
      <c r="E58">
        <f>BAWANA!AM58</f>
        <v>0</v>
      </c>
      <c r="F58">
        <f t="shared" si="4"/>
        <v>256</v>
      </c>
      <c r="G58">
        <f t="shared" si="5"/>
        <v>261.99</v>
      </c>
      <c r="H58" s="112"/>
      <c r="I58">
        <f>BRPL_EOD!AI58+BRPL_EOD!AJ58</f>
        <v>134.61000000000001</v>
      </c>
      <c r="J58">
        <f>BYPL_EOD!AI58+BYPL_EOD!AJ58</f>
        <v>46.82</v>
      </c>
      <c r="K58">
        <f>MES_EOD!AI58+MES_EOD!AJ58</f>
        <v>5</v>
      </c>
      <c r="L58">
        <f>NDMC_EOD!AI58+NDMC_EOD!AJ58</f>
        <v>18.98</v>
      </c>
      <c r="M58">
        <f>TPDDL_EOD!AI58+TPDDL_EOD!AJ58</f>
        <v>56.58</v>
      </c>
      <c r="N58">
        <f t="shared" si="0"/>
        <v>261.99</v>
      </c>
      <c r="O58" s="112">
        <f t="shared" si="1"/>
        <v>0</v>
      </c>
      <c r="P58">
        <v>134.61000000000001</v>
      </c>
      <c r="Q58">
        <v>46.82</v>
      </c>
      <c r="R58">
        <v>5</v>
      </c>
      <c r="S58">
        <v>18.98</v>
      </c>
      <c r="T58">
        <v>56.58</v>
      </c>
      <c r="U58" s="114">
        <f t="shared" si="2"/>
        <v>261.99</v>
      </c>
      <c r="V58" s="112">
        <f t="shared" si="3"/>
        <v>0</v>
      </c>
      <c r="Y58">
        <f>BAWANA!AW58+BAWANA!AX58</f>
        <v>26.01</v>
      </c>
      <c r="Z58">
        <f>BAWANA!BD58+BAWANA!BE58</f>
        <v>32</v>
      </c>
      <c r="AA58">
        <f>BAWANA!X58+BAWANA!Y58</f>
        <v>26.01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261.99</v>
      </c>
      <c r="E59">
        <f>BAWANA!AM59</f>
        <v>0</v>
      </c>
      <c r="F59">
        <f t="shared" si="4"/>
        <v>256</v>
      </c>
      <c r="G59">
        <f t="shared" si="5"/>
        <v>261.99</v>
      </c>
      <c r="H59" s="112"/>
      <c r="I59">
        <f>BRPL_EOD!AI59+BRPL_EOD!AJ59</f>
        <v>134.61000000000001</v>
      </c>
      <c r="J59">
        <f>BYPL_EOD!AI59+BYPL_EOD!AJ59</f>
        <v>46.82</v>
      </c>
      <c r="K59">
        <f>MES_EOD!AI59+MES_EOD!AJ59</f>
        <v>5</v>
      </c>
      <c r="L59">
        <f>NDMC_EOD!AI59+NDMC_EOD!AJ59</f>
        <v>18.98</v>
      </c>
      <c r="M59">
        <f>TPDDL_EOD!AI59+TPDDL_EOD!AJ59</f>
        <v>56.58</v>
      </c>
      <c r="N59">
        <f t="shared" si="0"/>
        <v>261.99</v>
      </c>
      <c r="O59" s="112">
        <f t="shared" si="1"/>
        <v>0</v>
      </c>
      <c r="P59">
        <v>134.61000000000001</v>
      </c>
      <c r="Q59">
        <v>46.82</v>
      </c>
      <c r="R59">
        <v>5</v>
      </c>
      <c r="S59">
        <v>18.98</v>
      </c>
      <c r="T59">
        <v>56.58</v>
      </c>
      <c r="U59" s="114">
        <f t="shared" si="2"/>
        <v>261.99</v>
      </c>
      <c r="V59" s="112">
        <f t="shared" si="3"/>
        <v>0</v>
      </c>
      <c r="Y59">
        <f>BAWANA!AW59+BAWANA!AX59</f>
        <v>26.01</v>
      </c>
      <c r="Z59">
        <f>BAWANA!BD59+BAWANA!BE59</f>
        <v>32</v>
      </c>
      <c r="AA59">
        <f>BAWANA!X59+BAWANA!Y59</f>
        <v>26.01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261.99</v>
      </c>
      <c r="E60">
        <f>BAWANA!AM60</f>
        <v>0</v>
      </c>
      <c r="F60">
        <f t="shared" si="4"/>
        <v>256</v>
      </c>
      <c r="G60">
        <f t="shared" si="5"/>
        <v>261.99</v>
      </c>
      <c r="H60" s="112"/>
      <c r="I60">
        <f>BRPL_EOD!AI60+BRPL_EOD!AJ60</f>
        <v>134.61000000000001</v>
      </c>
      <c r="J60">
        <f>BYPL_EOD!AI60+BYPL_EOD!AJ60</f>
        <v>46.82</v>
      </c>
      <c r="K60">
        <f>MES_EOD!AI60+MES_EOD!AJ60</f>
        <v>5</v>
      </c>
      <c r="L60">
        <f>NDMC_EOD!AI60+NDMC_EOD!AJ60</f>
        <v>18.98</v>
      </c>
      <c r="M60">
        <f>TPDDL_EOD!AI60+TPDDL_EOD!AJ60</f>
        <v>56.58</v>
      </c>
      <c r="N60">
        <f t="shared" si="0"/>
        <v>261.99</v>
      </c>
      <c r="O60" s="112">
        <f t="shared" si="1"/>
        <v>0</v>
      </c>
      <c r="P60">
        <v>134.61000000000001</v>
      </c>
      <c r="Q60">
        <v>46.82</v>
      </c>
      <c r="R60">
        <v>5</v>
      </c>
      <c r="S60">
        <v>18.98</v>
      </c>
      <c r="T60">
        <v>56.58</v>
      </c>
      <c r="U60" s="114">
        <f t="shared" si="2"/>
        <v>261.99</v>
      </c>
      <c r="V60" s="112">
        <f t="shared" si="3"/>
        <v>0</v>
      </c>
      <c r="Y60">
        <f>BAWANA!AW60+BAWANA!AX60</f>
        <v>26.01</v>
      </c>
      <c r="Z60">
        <f>BAWANA!BD60+BAWANA!BE60</f>
        <v>32</v>
      </c>
      <c r="AA60">
        <f>BAWANA!X60+BAWANA!Y60</f>
        <v>26.01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261.99</v>
      </c>
      <c r="E61">
        <f>BAWANA!AM61</f>
        <v>0</v>
      </c>
      <c r="F61">
        <f t="shared" si="4"/>
        <v>256</v>
      </c>
      <c r="G61">
        <f t="shared" si="5"/>
        <v>261.99</v>
      </c>
      <c r="H61" s="112"/>
      <c r="I61">
        <f>BRPL_EOD!AI61+BRPL_EOD!AJ61</f>
        <v>134.61000000000001</v>
      </c>
      <c r="J61">
        <f>BYPL_EOD!AI61+BYPL_EOD!AJ61</f>
        <v>46.82</v>
      </c>
      <c r="K61">
        <f>MES_EOD!AI61+MES_EOD!AJ61</f>
        <v>5</v>
      </c>
      <c r="L61">
        <f>NDMC_EOD!AI61+NDMC_EOD!AJ61</f>
        <v>18.98</v>
      </c>
      <c r="M61">
        <f>TPDDL_EOD!AI61+TPDDL_EOD!AJ61</f>
        <v>56.58</v>
      </c>
      <c r="N61">
        <f t="shared" si="0"/>
        <v>261.99</v>
      </c>
      <c r="O61" s="112">
        <f t="shared" si="1"/>
        <v>0</v>
      </c>
      <c r="P61">
        <v>134.61000000000001</v>
      </c>
      <c r="Q61">
        <v>46.82</v>
      </c>
      <c r="R61">
        <v>5</v>
      </c>
      <c r="S61">
        <v>18.98</v>
      </c>
      <c r="T61">
        <v>56.58</v>
      </c>
      <c r="U61" s="114">
        <f t="shared" si="2"/>
        <v>261.99</v>
      </c>
      <c r="V61" s="112">
        <f t="shared" si="3"/>
        <v>0</v>
      </c>
      <c r="Y61">
        <f>BAWANA!AW61+BAWANA!AX61</f>
        <v>26.01</v>
      </c>
      <c r="Z61">
        <f>BAWANA!BD61+BAWANA!BE61</f>
        <v>32</v>
      </c>
      <c r="AA61">
        <f>BAWANA!X61+BAWANA!Y61</f>
        <v>26.01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261.99</v>
      </c>
      <c r="E62">
        <f>BAWANA!AM62</f>
        <v>0</v>
      </c>
      <c r="F62">
        <f t="shared" si="4"/>
        <v>256</v>
      </c>
      <c r="G62">
        <f t="shared" si="5"/>
        <v>261.99</v>
      </c>
      <c r="H62" s="112"/>
      <c r="I62">
        <f>BRPL_EOD!AI62+BRPL_EOD!AJ62</f>
        <v>134.61000000000001</v>
      </c>
      <c r="J62">
        <f>BYPL_EOD!AI62+BYPL_EOD!AJ62</f>
        <v>46.82</v>
      </c>
      <c r="K62">
        <f>MES_EOD!AI62+MES_EOD!AJ62</f>
        <v>5</v>
      </c>
      <c r="L62">
        <f>NDMC_EOD!AI62+NDMC_EOD!AJ62</f>
        <v>18.98</v>
      </c>
      <c r="M62">
        <f>TPDDL_EOD!AI62+TPDDL_EOD!AJ62</f>
        <v>56.58</v>
      </c>
      <c r="N62">
        <f t="shared" si="0"/>
        <v>261.99</v>
      </c>
      <c r="O62" s="112">
        <f t="shared" si="1"/>
        <v>0</v>
      </c>
      <c r="P62">
        <v>134.61000000000001</v>
      </c>
      <c r="Q62">
        <v>46.82</v>
      </c>
      <c r="R62">
        <v>5</v>
      </c>
      <c r="S62">
        <v>18.98</v>
      </c>
      <c r="T62">
        <v>56.58</v>
      </c>
      <c r="U62" s="114">
        <f t="shared" si="2"/>
        <v>261.99</v>
      </c>
      <c r="V62" s="112">
        <f t="shared" si="3"/>
        <v>0</v>
      </c>
      <c r="Y62">
        <f>BAWANA!AW62+BAWANA!AX62</f>
        <v>26.01</v>
      </c>
      <c r="Z62">
        <f>BAWANA!BD62+BAWANA!BE62</f>
        <v>32</v>
      </c>
      <c r="AA62">
        <f>BAWANA!X62+BAWANA!Y62</f>
        <v>26.01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261.99</v>
      </c>
      <c r="E63">
        <f>BAWANA!AM63</f>
        <v>0</v>
      </c>
      <c r="F63">
        <f t="shared" si="4"/>
        <v>256</v>
      </c>
      <c r="G63">
        <f t="shared" si="5"/>
        <v>261.99</v>
      </c>
      <c r="H63" s="112"/>
      <c r="I63">
        <f>BRPL_EOD!AI63+BRPL_EOD!AJ63</f>
        <v>134.61000000000001</v>
      </c>
      <c r="J63">
        <f>BYPL_EOD!AI63+BYPL_EOD!AJ63</f>
        <v>46.82</v>
      </c>
      <c r="K63">
        <f>MES_EOD!AI63+MES_EOD!AJ63</f>
        <v>5</v>
      </c>
      <c r="L63">
        <f>NDMC_EOD!AI63+NDMC_EOD!AJ63</f>
        <v>18.98</v>
      </c>
      <c r="M63">
        <f>TPDDL_EOD!AI63+TPDDL_EOD!AJ63</f>
        <v>56.58</v>
      </c>
      <c r="N63">
        <f t="shared" si="0"/>
        <v>261.99</v>
      </c>
      <c r="O63" s="112">
        <f t="shared" si="1"/>
        <v>0</v>
      </c>
      <c r="P63">
        <v>134.61000000000001</v>
      </c>
      <c r="Q63">
        <v>46.82</v>
      </c>
      <c r="R63">
        <v>5</v>
      </c>
      <c r="S63">
        <v>18.98</v>
      </c>
      <c r="T63">
        <v>56.58</v>
      </c>
      <c r="U63" s="114">
        <f t="shared" si="2"/>
        <v>261.99</v>
      </c>
      <c r="V63" s="112">
        <f t="shared" si="3"/>
        <v>0</v>
      </c>
      <c r="Y63">
        <f>BAWANA!AW63+BAWANA!AX63</f>
        <v>26.01</v>
      </c>
      <c r="Z63">
        <f>BAWANA!BD63+BAWANA!BE63</f>
        <v>32</v>
      </c>
      <c r="AA63">
        <f>BAWANA!X63+BAWANA!Y63</f>
        <v>26.01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261.99</v>
      </c>
      <c r="E64">
        <f>BAWANA!AM64</f>
        <v>0</v>
      </c>
      <c r="F64">
        <f t="shared" si="4"/>
        <v>256</v>
      </c>
      <c r="G64">
        <f t="shared" si="5"/>
        <v>261.99</v>
      </c>
      <c r="H64" s="112"/>
      <c r="I64">
        <f>BRPL_EOD!AI64+BRPL_EOD!AJ64</f>
        <v>134.61000000000001</v>
      </c>
      <c r="J64">
        <f>BYPL_EOD!AI64+BYPL_EOD!AJ64</f>
        <v>46.82</v>
      </c>
      <c r="K64">
        <f>MES_EOD!AI64+MES_EOD!AJ64</f>
        <v>5</v>
      </c>
      <c r="L64">
        <f>NDMC_EOD!AI64+NDMC_EOD!AJ64</f>
        <v>18.98</v>
      </c>
      <c r="M64">
        <f>TPDDL_EOD!AI64+TPDDL_EOD!AJ64</f>
        <v>56.58</v>
      </c>
      <c r="N64">
        <f t="shared" si="0"/>
        <v>261.99</v>
      </c>
      <c r="O64" s="112">
        <f t="shared" si="1"/>
        <v>0</v>
      </c>
      <c r="P64">
        <v>134.61000000000001</v>
      </c>
      <c r="Q64">
        <v>46.82</v>
      </c>
      <c r="R64">
        <v>5</v>
      </c>
      <c r="S64">
        <v>18.98</v>
      </c>
      <c r="T64">
        <v>56.58</v>
      </c>
      <c r="U64" s="114">
        <f t="shared" si="2"/>
        <v>261.99</v>
      </c>
      <c r="V64" s="112">
        <f t="shared" si="3"/>
        <v>0</v>
      </c>
      <c r="Y64">
        <f>BAWANA!AW64+BAWANA!AX64</f>
        <v>26.01</v>
      </c>
      <c r="Z64">
        <f>BAWANA!BD64+BAWANA!BE64</f>
        <v>32</v>
      </c>
      <c r="AA64">
        <f>BAWANA!X64+BAWANA!Y64</f>
        <v>26.01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261.99</v>
      </c>
      <c r="E65">
        <f>BAWANA!AM65</f>
        <v>0</v>
      </c>
      <c r="F65">
        <f t="shared" si="4"/>
        <v>256</v>
      </c>
      <c r="G65">
        <f t="shared" si="5"/>
        <v>261.99</v>
      </c>
      <c r="H65" s="112"/>
      <c r="I65">
        <f>BRPL_EOD!AI65+BRPL_EOD!AJ65</f>
        <v>134.61000000000001</v>
      </c>
      <c r="J65">
        <f>BYPL_EOD!AI65+BYPL_EOD!AJ65</f>
        <v>46.82</v>
      </c>
      <c r="K65">
        <f>MES_EOD!AI65+MES_EOD!AJ65</f>
        <v>5</v>
      </c>
      <c r="L65">
        <f>NDMC_EOD!AI65+NDMC_EOD!AJ65</f>
        <v>18.98</v>
      </c>
      <c r="M65">
        <f>TPDDL_EOD!AI65+TPDDL_EOD!AJ65</f>
        <v>56.58</v>
      </c>
      <c r="N65">
        <f t="shared" si="0"/>
        <v>261.99</v>
      </c>
      <c r="O65" s="112">
        <f t="shared" si="1"/>
        <v>0</v>
      </c>
      <c r="P65">
        <v>134.61000000000001</v>
      </c>
      <c r="Q65">
        <v>46.82</v>
      </c>
      <c r="R65">
        <v>5</v>
      </c>
      <c r="S65">
        <v>18.98</v>
      </c>
      <c r="T65">
        <v>56.58</v>
      </c>
      <c r="U65" s="114">
        <f t="shared" si="2"/>
        <v>261.99</v>
      </c>
      <c r="V65" s="112">
        <f t="shared" si="3"/>
        <v>0</v>
      </c>
      <c r="Y65">
        <f>BAWANA!AW65+BAWANA!AX65</f>
        <v>26.01</v>
      </c>
      <c r="Z65">
        <f>BAWANA!BD65+BAWANA!BE65</f>
        <v>32</v>
      </c>
      <c r="AA65">
        <f>BAWANA!X65+BAWANA!Y65</f>
        <v>26.01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261.99</v>
      </c>
      <c r="E66">
        <f>BAWANA!AM66</f>
        <v>0</v>
      </c>
      <c r="F66">
        <f t="shared" si="4"/>
        <v>256</v>
      </c>
      <c r="G66">
        <f t="shared" si="5"/>
        <v>261.99</v>
      </c>
      <c r="H66" s="112"/>
      <c r="I66">
        <f>BRPL_EOD!AI66+BRPL_EOD!AJ66</f>
        <v>134.61000000000001</v>
      </c>
      <c r="J66">
        <f>BYPL_EOD!AI66+BYPL_EOD!AJ66</f>
        <v>46.82</v>
      </c>
      <c r="K66">
        <f>MES_EOD!AI66+MES_EOD!AJ66</f>
        <v>5</v>
      </c>
      <c r="L66">
        <f>NDMC_EOD!AI66+NDMC_EOD!AJ66</f>
        <v>18.98</v>
      </c>
      <c r="M66">
        <f>TPDDL_EOD!AI66+TPDDL_EOD!AJ66</f>
        <v>56.58</v>
      </c>
      <c r="N66">
        <f t="shared" si="0"/>
        <v>261.99</v>
      </c>
      <c r="O66" s="112">
        <f t="shared" si="1"/>
        <v>0</v>
      </c>
      <c r="P66">
        <v>134.61000000000001</v>
      </c>
      <c r="Q66">
        <v>46.82</v>
      </c>
      <c r="R66">
        <v>5</v>
      </c>
      <c r="S66">
        <v>18.98</v>
      </c>
      <c r="T66">
        <v>56.58</v>
      </c>
      <c r="U66" s="114">
        <f t="shared" si="2"/>
        <v>261.99</v>
      </c>
      <c r="V66" s="112">
        <f t="shared" si="3"/>
        <v>0</v>
      </c>
      <c r="Y66">
        <f>BAWANA!AW66+BAWANA!AX66</f>
        <v>26.01</v>
      </c>
      <c r="Z66">
        <f>BAWANA!BD66+BAWANA!BE66</f>
        <v>32</v>
      </c>
      <c r="AA66">
        <f>BAWANA!X66+BAWANA!Y66</f>
        <v>26.01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261.99</v>
      </c>
      <c r="E67">
        <f>BAWANA!AM67</f>
        <v>0</v>
      </c>
      <c r="F67">
        <f t="shared" si="4"/>
        <v>256</v>
      </c>
      <c r="G67">
        <f t="shared" si="5"/>
        <v>261.99</v>
      </c>
      <c r="H67" s="112"/>
      <c r="I67">
        <f>BRPL_EOD!AI67+BRPL_EOD!AJ67</f>
        <v>134.61000000000001</v>
      </c>
      <c r="J67">
        <f>BYPL_EOD!AI67+BYPL_EOD!AJ67</f>
        <v>46.82</v>
      </c>
      <c r="K67">
        <f>MES_EOD!AI67+MES_EOD!AJ67</f>
        <v>5</v>
      </c>
      <c r="L67">
        <f>NDMC_EOD!AI67+NDMC_EOD!AJ67</f>
        <v>18.98</v>
      </c>
      <c r="M67">
        <f>TPDDL_EOD!AI67+TPDDL_EOD!AJ67</f>
        <v>56.58</v>
      </c>
      <c r="N67">
        <f t="shared" ref="N67:N98" si="7">SUM(I67:M67)</f>
        <v>261.99</v>
      </c>
      <c r="O67" s="112">
        <f t="shared" ref="O67:O98" si="8">G67-N67</f>
        <v>0</v>
      </c>
      <c r="P67">
        <v>134.61000000000001</v>
      </c>
      <c r="Q67">
        <v>46.82</v>
      </c>
      <c r="R67">
        <v>5</v>
      </c>
      <c r="S67">
        <v>18.98</v>
      </c>
      <c r="T67">
        <v>56.58</v>
      </c>
      <c r="U67" s="114">
        <f t="shared" ref="U67:U98" si="9">SUM(P67:T67)</f>
        <v>261.99</v>
      </c>
      <c r="V67" s="112">
        <f t="shared" ref="V67:V99" si="10">G67-U67</f>
        <v>0</v>
      </c>
      <c r="Y67">
        <f>BAWANA!AW67+BAWANA!AX67</f>
        <v>26.01</v>
      </c>
      <c r="Z67">
        <f>BAWANA!BD67+BAWANA!BE67</f>
        <v>32</v>
      </c>
      <c r="AA67">
        <f>BAWANA!X67+BAWANA!Y67</f>
        <v>26.01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261.99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261.99</v>
      </c>
      <c r="H68" s="112"/>
      <c r="I68">
        <f>BRPL_EOD!AI68+BRPL_EOD!AJ68</f>
        <v>134.61000000000001</v>
      </c>
      <c r="J68">
        <f>BYPL_EOD!AI68+BYPL_EOD!AJ68</f>
        <v>46.82</v>
      </c>
      <c r="K68">
        <f>MES_EOD!AI68+MES_EOD!AJ68</f>
        <v>5</v>
      </c>
      <c r="L68">
        <f>NDMC_EOD!AI68+NDMC_EOD!AJ68</f>
        <v>18.98</v>
      </c>
      <c r="M68">
        <f>TPDDL_EOD!AI68+TPDDL_EOD!AJ68</f>
        <v>56.58</v>
      </c>
      <c r="N68">
        <f t="shared" si="7"/>
        <v>261.99</v>
      </c>
      <c r="O68" s="112">
        <f t="shared" si="8"/>
        <v>0</v>
      </c>
      <c r="P68">
        <v>134.61000000000001</v>
      </c>
      <c r="Q68">
        <v>46.82</v>
      </c>
      <c r="R68">
        <v>5</v>
      </c>
      <c r="S68">
        <v>18.98</v>
      </c>
      <c r="T68">
        <v>56.58</v>
      </c>
      <c r="U68" s="114">
        <f t="shared" si="9"/>
        <v>261.99</v>
      </c>
      <c r="V68" s="112">
        <f t="shared" si="10"/>
        <v>0</v>
      </c>
      <c r="Y68">
        <f>BAWANA!AW68+BAWANA!AX68</f>
        <v>26.01</v>
      </c>
      <c r="Z68">
        <f>BAWANA!BD68+BAWANA!BE68</f>
        <v>32</v>
      </c>
      <c r="AA68">
        <f>BAWANA!X68+BAWANA!Y68</f>
        <v>26.01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261.99</v>
      </c>
      <c r="E69">
        <f>BAWANA!AM69</f>
        <v>0</v>
      </c>
      <c r="F69">
        <f t="shared" si="11"/>
        <v>256</v>
      </c>
      <c r="G69">
        <f t="shared" si="12"/>
        <v>261.99</v>
      </c>
      <c r="H69" s="112"/>
      <c r="I69">
        <f>BRPL_EOD!AI69+BRPL_EOD!AJ69</f>
        <v>134.61000000000001</v>
      </c>
      <c r="J69">
        <f>BYPL_EOD!AI69+BYPL_EOD!AJ69</f>
        <v>46.81</v>
      </c>
      <c r="K69">
        <f>MES_EOD!AI69+MES_EOD!AJ69</f>
        <v>5</v>
      </c>
      <c r="L69">
        <f>NDMC_EOD!AI69+NDMC_EOD!AJ69</f>
        <v>19</v>
      </c>
      <c r="M69">
        <f>TPDDL_EOD!AI69+TPDDL_EOD!AJ69</f>
        <v>56.57</v>
      </c>
      <c r="N69">
        <f t="shared" si="7"/>
        <v>261.99</v>
      </c>
      <c r="O69" s="112">
        <f t="shared" si="8"/>
        <v>0</v>
      </c>
      <c r="P69">
        <v>134.61000000000001</v>
      </c>
      <c r="Q69">
        <v>46.81</v>
      </c>
      <c r="R69">
        <v>5</v>
      </c>
      <c r="S69">
        <v>19</v>
      </c>
      <c r="T69">
        <v>56.57</v>
      </c>
      <c r="U69" s="114">
        <f t="shared" si="9"/>
        <v>261.99</v>
      </c>
      <c r="V69" s="112">
        <f t="shared" si="10"/>
        <v>0</v>
      </c>
      <c r="Y69">
        <f>BAWANA!AW69+BAWANA!AX69</f>
        <v>26.01</v>
      </c>
      <c r="Z69">
        <f>BAWANA!BD69+BAWANA!BE69</f>
        <v>32</v>
      </c>
      <c r="AA69">
        <f>BAWANA!X69+BAWANA!Y69</f>
        <v>26.01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261.99</v>
      </c>
      <c r="E70">
        <f>BAWANA!AM70</f>
        <v>0</v>
      </c>
      <c r="F70">
        <f t="shared" si="11"/>
        <v>256</v>
      </c>
      <c r="G70">
        <f t="shared" si="12"/>
        <v>261.99</v>
      </c>
      <c r="H70" s="112"/>
      <c r="I70">
        <f>BRPL_EOD!AI70+BRPL_EOD!AJ70</f>
        <v>134.61000000000001</v>
      </c>
      <c r="J70">
        <f>BYPL_EOD!AI70+BYPL_EOD!AJ70</f>
        <v>46.81</v>
      </c>
      <c r="K70">
        <f>MES_EOD!AI70+MES_EOD!AJ70</f>
        <v>5</v>
      </c>
      <c r="L70">
        <f>NDMC_EOD!AI70+NDMC_EOD!AJ70</f>
        <v>19</v>
      </c>
      <c r="M70">
        <f>TPDDL_EOD!AI70+TPDDL_EOD!AJ70</f>
        <v>56.57</v>
      </c>
      <c r="N70">
        <f t="shared" si="7"/>
        <v>261.99</v>
      </c>
      <c r="O70" s="112">
        <f t="shared" si="8"/>
        <v>0</v>
      </c>
      <c r="P70">
        <v>134.61000000000001</v>
      </c>
      <c r="Q70">
        <v>46.81</v>
      </c>
      <c r="R70">
        <v>5</v>
      </c>
      <c r="S70">
        <v>19</v>
      </c>
      <c r="T70">
        <v>56.57</v>
      </c>
      <c r="U70" s="114">
        <f t="shared" si="9"/>
        <v>261.99</v>
      </c>
      <c r="V70" s="112">
        <f t="shared" si="10"/>
        <v>0</v>
      </c>
      <c r="Y70">
        <f>BAWANA!AW70+BAWANA!AX70</f>
        <v>26.01</v>
      </c>
      <c r="Z70">
        <f>BAWANA!BD70+BAWANA!BE70</f>
        <v>32</v>
      </c>
      <c r="AA70">
        <f>BAWANA!X70+BAWANA!Y70</f>
        <v>26.01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267.61</v>
      </c>
      <c r="E71">
        <f>BAWANA!AM71</f>
        <v>0</v>
      </c>
      <c r="F71">
        <f t="shared" si="11"/>
        <v>256</v>
      </c>
      <c r="G71">
        <f t="shared" si="12"/>
        <v>267.61</v>
      </c>
      <c r="H71" s="112"/>
      <c r="I71">
        <f>BRPL_EOD!AI71+BRPL_EOD!AJ71</f>
        <v>134.61000000000001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50</v>
      </c>
      <c r="N71">
        <f t="shared" si="7"/>
        <v>267.61</v>
      </c>
      <c r="O71" s="112">
        <f t="shared" si="8"/>
        <v>0</v>
      </c>
      <c r="P71">
        <v>134.61000000000001</v>
      </c>
      <c r="Q71">
        <v>55</v>
      </c>
      <c r="R71">
        <v>5</v>
      </c>
      <c r="S71">
        <v>23</v>
      </c>
      <c r="T71">
        <v>50</v>
      </c>
      <c r="U71" s="114">
        <f t="shared" si="9"/>
        <v>267.61</v>
      </c>
      <c r="V71" s="112">
        <f t="shared" si="10"/>
        <v>0</v>
      </c>
      <c r="Y71">
        <f>BAWANA!AW71+BAWANA!AX71</f>
        <v>20.39</v>
      </c>
      <c r="Z71">
        <f>BAWANA!BD71+BAWANA!BE71</f>
        <v>32</v>
      </c>
      <c r="AA71">
        <f>BAWANA!X71+BAWANA!Y71</f>
        <v>20.39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267.61</v>
      </c>
      <c r="E72">
        <f>BAWANA!AM72</f>
        <v>0</v>
      </c>
      <c r="F72">
        <f t="shared" si="11"/>
        <v>256</v>
      </c>
      <c r="G72">
        <f t="shared" si="12"/>
        <v>267.61</v>
      </c>
      <c r="H72" s="112"/>
      <c r="I72">
        <f>BRPL_EOD!AI72+BRPL_EOD!AJ72</f>
        <v>134.61000000000001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50</v>
      </c>
      <c r="N72">
        <f t="shared" si="7"/>
        <v>267.61</v>
      </c>
      <c r="O72" s="112">
        <f t="shared" si="8"/>
        <v>0</v>
      </c>
      <c r="P72">
        <v>134.61000000000001</v>
      </c>
      <c r="Q72">
        <v>55</v>
      </c>
      <c r="R72">
        <v>5</v>
      </c>
      <c r="S72">
        <v>23</v>
      </c>
      <c r="T72">
        <v>50</v>
      </c>
      <c r="U72" s="114">
        <f t="shared" si="9"/>
        <v>267.61</v>
      </c>
      <c r="V72" s="112">
        <f t="shared" si="10"/>
        <v>0</v>
      </c>
      <c r="Y72">
        <f>BAWANA!AW72+BAWANA!AX72</f>
        <v>20.39</v>
      </c>
      <c r="Z72">
        <f>BAWANA!BD72+BAWANA!BE72</f>
        <v>32</v>
      </c>
      <c r="AA72">
        <f>BAWANA!X72+BAWANA!Y72</f>
        <v>20.39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267.61</v>
      </c>
      <c r="E73">
        <f>BAWANA!AM73</f>
        <v>0</v>
      </c>
      <c r="F73">
        <f t="shared" si="11"/>
        <v>256</v>
      </c>
      <c r="G73">
        <f t="shared" si="12"/>
        <v>267.61</v>
      </c>
      <c r="H73" s="112"/>
      <c r="I73">
        <f>BRPL_EOD!AI73+BRPL_EOD!AJ73</f>
        <v>134.61000000000001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50</v>
      </c>
      <c r="N73">
        <f t="shared" si="7"/>
        <v>267.61</v>
      </c>
      <c r="O73" s="112">
        <f t="shared" si="8"/>
        <v>0</v>
      </c>
      <c r="P73">
        <v>134.61000000000001</v>
      </c>
      <c r="Q73">
        <v>55</v>
      </c>
      <c r="R73">
        <v>5</v>
      </c>
      <c r="S73">
        <v>23</v>
      </c>
      <c r="T73">
        <v>50</v>
      </c>
      <c r="U73" s="114">
        <f t="shared" si="9"/>
        <v>267.61</v>
      </c>
      <c r="V73" s="112">
        <f t="shared" si="10"/>
        <v>0</v>
      </c>
      <c r="Y73">
        <f>BAWANA!AW73+BAWANA!AX73</f>
        <v>20.39</v>
      </c>
      <c r="Z73">
        <f>BAWANA!BD73+BAWANA!BE73</f>
        <v>32</v>
      </c>
      <c r="AA73">
        <f>BAWANA!X73+BAWANA!Y73</f>
        <v>20.39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267.61</v>
      </c>
      <c r="E74">
        <f>BAWANA!AM74</f>
        <v>0</v>
      </c>
      <c r="F74">
        <f t="shared" si="11"/>
        <v>256</v>
      </c>
      <c r="G74">
        <f t="shared" si="12"/>
        <v>267.61</v>
      </c>
      <c r="H74" s="112"/>
      <c r="I74">
        <f>BRPL_EOD!AI74+BRPL_EOD!AJ74</f>
        <v>134.61000000000001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50</v>
      </c>
      <c r="N74">
        <f t="shared" si="7"/>
        <v>267.61</v>
      </c>
      <c r="O74" s="112">
        <f t="shared" si="8"/>
        <v>0</v>
      </c>
      <c r="P74">
        <v>134.61000000000001</v>
      </c>
      <c r="Q74">
        <v>55</v>
      </c>
      <c r="R74">
        <v>5</v>
      </c>
      <c r="S74">
        <v>23</v>
      </c>
      <c r="T74">
        <v>50</v>
      </c>
      <c r="U74" s="114">
        <f t="shared" si="9"/>
        <v>267.61</v>
      </c>
      <c r="V74" s="112">
        <f t="shared" si="10"/>
        <v>0</v>
      </c>
      <c r="Y74">
        <f>BAWANA!AW74+BAWANA!AX74</f>
        <v>20.39</v>
      </c>
      <c r="Z74">
        <f>BAWANA!BD74+BAWANA!BE74</f>
        <v>32</v>
      </c>
      <c r="AA74">
        <f>BAWANA!X74+BAWANA!Y74</f>
        <v>20.39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267.61</v>
      </c>
      <c r="E75">
        <f>BAWANA!AM75</f>
        <v>0</v>
      </c>
      <c r="F75">
        <f t="shared" si="11"/>
        <v>256</v>
      </c>
      <c r="G75">
        <f t="shared" si="12"/>
        <v>267.61</v>
      </c>
      <c r="H75" s="112"/>
      <c r="I75">
        <f>BRPL_EOD!AI75+BRPL_EOD!AJ75</f>
        <v>134.61000000000001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50</v>
      </c>
      <c r="N75">
        <f t="shared" si="7"/>
        <v>267.61</v>
      </c>
      <c r="O75" s="112">
        <f t="shared" si="8"/>
        <v>0</v>
      </c>
      <c r="P75">
        <v>134.61000000000001</v>
      </c>
      <c r="Q75">
        <v>55</v>
      </c>
      <c r="R75">
        <v>5</v>
      </c>
      <c r="S75">
        <v>23</v>
      </c>
      <c r="T75">
        <v>50</v>
      </c>
      <c r="U75" s="114">
        <f t="shared" si="9"/>
        <v>267.61</v>
      </c>
      <c r="V75" s="112">
        <f t="shared" si="10"/>
        <v>0</v>
      </c>
      <c r="Y75">
        <f>BAWANA!AW75+BAWANA!AX75</f>
        <v>20.39</v>
      </c>
      <c r="Z75">
        <f>BAWANA!BD75+BAWANA!BE75</f>
        <v>32</v>
      </c>
      <c r="AA75">
        <f>BAWANA!X75+BAWANA!Y75</f>
        <v>20.39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267.61</v>
      </c>
      <c r="E76">
        <f>BAWANA!AM76</f>
        <v>0</v>
      </c>
      <c r="F76">
        <f t="shared" si="11"/>
        <v>256</v>
      </c>
      <c r="G76">
        <f t="shared" si="12"/>
        <v>267.61</v>
      </c>
      <c r="H76" s="112"/>
      <c r="I76">
        <f>BRPL_EOD!AI76+BRPL_EOD!AJ76</f>
        <v>134.61000000000001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50</v>
      </c>
      <c r="N76">
        <f t="shared" si="7"/>
        <v>267.61</v>
      </c>
      <c r="O76" s="112">
        <f t="shared" si="8"/>
        <v>0</v>
      </c>
      <c r="P76">
        <v>134.61000000000001</v>
      </c>
      <c r="Q76">
        <v>55</v>
      </c>
      <c r="R76">
        <v>5</v>
      </c>
      <c r="S76">
        <v>23</v>
      </c>
      <c r="T76">
        <v>50</v>
      </c>
      <c r="U76" s="114">
        <f t="shared" si="9"/>
        <v>267.61</v>
      </c>
      <c r="V76" s="112">
        <f t="shared" si="10"/>
        <v>0</v>
      </c>
      <c r="Y76">
        <f>BAWANA!AW76+BAWANA!AX76</f>
        <v>20.39</v>
      </c>
      <c r="Z76">
        <f>BAWANA!BD76+BAWANA!BE76</f>
        <v>32</v>
      </c>
      <c r="AA76">
        <f>BAWANA!X76+BAWANA!Y76</f>
        <v>20.39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267.61</v>
      </c>
      <c r="E77">
        <f>BAWANA!AM77</f>
        <v>0</v>
      </c>
      <c r="F77">
        <f t="shared" si="11"/>
        <v>256</v>
      </c>
      <c r="G77">
        <f t="shared" si="12"/>
        <v>267.61</v>
      </c>
      <c r="H77" s="112"/>
      <c r="I77">
        <f>BRPL_EOD!AI77+BRPL_EOD!AJ77</f>
        <v>134.61000000000001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50</v>
      </c>
      <c r="N77">
        <f t="shared" si="7"/>
        <v>267.61</v>
      </c>
      <c r="O77" s="112">
        <f t="shared" si="8"/>
        <v>0</v>
      </c>
      <c r="P77">
        <v>134.61000000000001</v>
      </c>
      <c r="Q77">
        <v>55</v>
      </c>
      <c r="R77">
        <v>5</v>
      </c>
      <c r="S77">
        <v>23</v>
      </c>
      <c r="T77">
        <v>50</v>
      </c>
      <c r="U77" s="114">
        <f t="shared" si="9"/>
        <v>267.61</v>
      </c>
      <c r="V77" s="112">
        <f t="shared" si="10"/>
        <v>0</v>
      </c>
      <c r="Y77">
        <f>BAWANA!AW77+BAWANA!AX77</f>
        <v>20.39</v>
      </c>
      <c r="Z77">
        <f>BAWANA!BD77+BAWANA!BE77</f>
        <v>32</v>
      </c>
      <c r="AA77">
        <f>BAWANA!X77+BAWANA!Y77</f>
        <v>20.39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267.61</v>
      </c>
      <c r="E78">
        <f>BAWANA!AM78</f>
        <v>0</v>
      </c>
      <c r="F78">
        <f t="shared" si="11"/>
        <v>256</v>
      </c>
      <c r="G78">
        <f t="shared" si="12"/>
        <v>267.61</v>
      </c>
      <c r="H78" s="112"/>
      <c r="I78">
        <f>BRPL_EOD!AI78+BRPL_EOD!AJ78</f>
        <v>134.61000000000001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50</v>
      </c>
      <c r="N78">
        <f t="shared" si="7"/>
        <v>267.61</v>
      </c>
      <c r="O78" s="112">
        <f t="shared" si="8"/>
        <v>0</v>
      </c>
      <c r="P78">
        <v>134.61000000000001</v>
      </c>
      <c r="Q78">
        <v>55</v>
      </c>
      <c r="R78">
        <v>5</v>
      </c>
      <c r="S78">
        <v>23</v>
      </c>
      <c r="T78">
        <v>50</v>
      </c>
      <c r="U78" s="114">
        <f t="shared" si="9"/>
        <v>267.61</v>
      </c>
      <c r="V78" s="112">
        <f t="shared" si="10"/>
        <v>0</v>
      </c>
      <c r="Y78">
        <f>BAWANA!AW78+BAWANA!AX78</f>
        <v>20.39</v>
      </c>
      <c r="Z78">
        <f>BAWANA!BD78+BAWANA!BE78</f>
        <v>32</v>
      </c>
      <c r="AA78">
        <f>BAWANA!X78+BAWANA!Y78</f>
        <v>20.39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267.61</v>
      </c>
      <c r="E79">
        <f>BAWANA!AM79</f>
        <v>0</v>
      </c>
      <c r="F79">
        <f t="shared" si="11"/>
        <v>256</v>
      </c>
      <c r="G79">
        <f t="shared" si="12"/>
        <v>267.61</v>
      </c>
      <c r="H79" s="112"/>
      <c r="I79">
        <f>BRPL_EOD!AI79+BRPL_EOD!AJ79</f>
        <v>134.61000000000001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50</v>
      </c>
      <c r="N79">
        <f t="shared" si="7"/>
        <v>267.61</v>
      </c>
      <c r="O79" s="112">
        <f t="shared" si="8"/>
        <v>0</v>
      </c>
      <c r="P79">
        <v>134.61000000000001</v>
      </c>
      <c r="Q79">
        <v>55</v>
      </c>
      <c r="R79">
        <v>5</v>
      </c>
      <c r="S79">
        <v>23</v>
      </c>
      <c r="T79">
        <v>50</v>
      </c>
      <c r="U79" s="114">
        <f t="shared" si="9"/>
        <v>267.61</v>
      </c>
      <c r="V79" s="112">
        <f t="shared" si="10"/>
        <v>0</v>
      </c>
      <c r="Y79">
        <f>BAWANA!AW79+BAWANA!AX79</f>
        <v>20.39</v>
      </c>
      <c r="Z79">
        <f>BAWANA!BD79+BAWANA!BE79</f>
        <v>32</v>
      </c>
      <c r="AA79">
        <f>BAWANA!X79+BAWANA!Y79</f>
        <v>20.39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267.61</v>
      </c>
      <c r="E80">
        <f>BAWANA!AM80</f>
        <v>0</v>
      </c>
      <c r="F80">
        <f t="shared" si="11"/>
        <v>256</v>
      </c>
      <c r="G80">
        <f t="shared" si="12"/>
        <v>267.61</v>
      </c>
      <c r="H80" s="112"/>
      <c r="I80">
        <f>BRPL_EOD!AI80+BRPL_EOD!AJ80</f>
        <v>134.61000000000001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50</v>
      </c>
      <c r="N80">
        <f t="shared" si="7"/>
        <v>267.61</v>
      </c>
      <c r="O80" s="112">
        <f t="shared" si="8"/>
        <v>0</v>
      </c>
      <c r="P80">
        <v>134.61000000000001</v>
      </c>
      <c r="Q80">
        <v>55</v>
      </c>
      <c r="R80">
        <v>5</v>
      </c>
      <c r="S80">
        <v>23</v>
      </c>
      <c r="T80">
        <v>50</v>
      </c>
      <c r="U80" s="114">
        <f t="shared" si="9"/>
        <v>267.61</v>
      </c>
      <c r="V80" s="112">
        <f t="shared" si="10"/>
        <v>0</v>
      </c>
      <c r="Y80">
        <f>BAWANA!AW80+BAWANA!AX80</f>
        <v>20.39</v>
      </c>
      <c r="Z80">
        <f>BAWANA!BD80+BAWANA!BE80</f>
        <v>32</v>
      </c>
      <c r="AA80">
        <f>BAWANA!X80+BAWANA!Y80</f>
        <v>20.39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262.8</v>
      </c>
      <c r="E81">
        <f>BAWANA!AM81</f>
        <v>0</v>
      </c>
      <c r="F81">
        <f t="shared" si="11"/>
        <v>256</v>
      </c>
      <c r="G81">
        <f t="shared" si="12"/>
        <v>262.8</v>
      </c>
      <c r="H81" s="112"/>
      <c r="I81">
        <f>BRPL_EOD!AI81+BRPL_EOD!AJ81</f>
        <v>134.61000000000001</v>
      </c>
      <c r="J81">
        <f>BYPL_EOD!AI81+BYPL_EOD!AJ81</f>
        <v>45.37</v>
      </c>
      <c r="K81">
        <f>MES_EOD!AI81+MES_EOD!AJ81</f>
        <v>5</v>
      </c>
      <c r="L81">
        <f>NDMC_EOD!AI81+NDMC_EOD!AJ81</f>
        <v>23</v>
      </c>
      <c r="M81">
        <f>TPDDL_EOD!AI81+TPDDL_EOD!AJ81</f>
        <v>54.82</v>
      </c>
      <c r="N81">
        <f t="shared" si="7"/>
        <v>262.8</v>
      </c>
      <c r="O81" s="112">
        <f t="shared" si="8"/>
        <v>0</v>
      </c>
      <c r="P81">
        <v>134.61000000000001</v>
      </c>
      <c r="Q81">
        <v>45.37</v>
      </c>
      <c r="R81">
        <v>5</v>
      </c>
      <c r="S81">
        <v>23</v>
      </c>
      <c r="T81">
        <v>54.82</v>
      </c>
      <c r="U81" s="114">
        <f t="shared" si="9"/>
        <v>262.8</v>
      </c>
      <c r="V81" s="112">
        <f t="shared" si="10"/>
        <v>0</v>
      </c>
      <c r="Y81">
        <f>BAWANA!AW81+BAWANA!AX81</f>
        <v>25.2</v>
      </c>
      <c r="Z81">
        <f>BAWANA!BD81+BAWANA!BE81</f>
        <v>32</v>
      </c>
      <c r="AA81">
        <f>BAWANA!X81+BAWANA!Y81</f>
        <v>25.2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262.8</v>
      </c>
      <c r="E82">
        <f>BAWANA!AM82</f>
        <v>0</v>
      </c>
      <c r="F82">
        <f t="shared" si="11"/>
        <v>256</v>
      </c>
      <c r="G82">
        <f t="shared" si="12"/>
        <v>262.8</v>
      </c>
      <c r="H82" s="112"/>
      <c r="I82">
        <f>BRPL_EOD!AI82+BRPL_EOD!AJ82</f>
        <v>134.61000000000001</v>
      </c>
      <c r="J82">
        <f>BYPL_EOD!AI82+BYPL_EOD!AJ82</f>
        <v>45.37</v>
      </c>
      <c r="K82">
        <f>MES_EOD!AI82+MES_EOD!AJ82</f>
        <v>5</v>
      </c>
      <c r="L82">
        <f>NDMC_EOD!AI82+NDMC_EOD!AJ82</f>
        <v>23</v>
      </c>
      <c r="M82">
        <f>TPDDL_EOD!AI82+TPDDL_EOD!AJ82</f>
        <v>54.82</v>
      </c>
      <c r="N82">
        <f t="shared" si="7"/>
        <v>262.8</v>
      </c>
      <c r="O82" s="112">
        <f t="shared" si="8"/>
        <v>0</v>
      </c>
      <c r="P82">
        <v>134.61000000000001</v>
      </c>
      <c r="Q82">
        <v>45.37</v>
      </c>
      <c r="R82">
        <v>5</v>
      </c>
      <c r="S82">
        <v>23</v>
      </c>
      <c r="T82">
        <v>54.82</v>
      </c>
      <c r="U82" s="114">
        <f t="shared" si="9"/>
        <v>262.8</v>
      </c>
      <c r="V82" s="112">
        <f t="shared" si="10"/>
        <v>0</v>
      </c>
      <c r="Y82">
        <f>BAWANA!AW82+BAWANA!AX82</f>
        <v>25.2</v>
      </c>
      <c r="Z82">
        <f>BAWANA!BD82+BAWANA!BE82</f>
        <v>32</v>
      </c>
      <c r="AA82">
        <f>BAWANA!X82+BAWANA!Y82</f>
        <v>25.2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267.32000000000005</v>
      </c>
      <c r="E83">
        <f>BAWANA!AM83</f>
        <v>0</v>
      </c>
      <c r="F83">
        <f t="shared" si="11"/>
        <v>256</v>
      </c>
      <c r="G83">
        <f t="shared" si="12"/>
        <v>267.32000000000005</v>
      </c>
      <c r="H83" s="112"/>
      <c r="I83">
        <f>BRPL_EOD!AI83+BRPL_EOD!AJ83</f>
        <v>134.61000000000001</v>
      </c>
      <c r="J83">
        <f>BYPL_EOD!AI83+BYPL_EOD!AJ83</f>
        <v>47.41</v>
      </c>
      <c r="K83">
        <f>MES_EOD!AI83+MES_EOD!AJ83</f>
        <v>5</v>
      </c>
      <c r="L83">
        <f>NDMC_EOD!AI83+NDMC_EOD!AJ83</f>
        <v>23</v>
      </c>
      <c r="M83">
        <f>TPDDL_EOD!AI83+TPDDL_EOD!AJ83</f>
        <v>57.3</v>
      </c>
      <c r="N83">
        <f t="shared" si="7"/>
        <v>267.32</v>
      </c>
      <c r="O83" s="112">
        <f t="shared" si="8"/>
        <v>0</v>
      </c>
      <c r="P83">
        <v>134.61000000000004</v>
      </c>
      <c r="Q83">
        <v>47.410000000000004</v>
      </c>
      <c r="R83">
        <v>5.0000000000000009</v>
      </c>
      <c r="S83">
        <v>23.000000000000004</v>
      </c>
      <c r="T83">
        <v>57.300000000000011</v>
      </c>
      <c r="U83" s="114">
        <f t="shared" si="9"/>
        <v>267.32000000000005</v>
      </c>
      <c r="V83" s="112">
        <f t="shared" si="10"/>
        <v>0</v>
      </c>
      <c r="Y83">
        <f>BAWANA!AW83+BAWANA!AX83</f>
        <v>26.34</v>
      </c>
      <c r="Z83">
        <f>BAWANA!BD83+BAWANA!BE83</f>
        <v>26.34</v>
      </c>
      <c r="AA83">
        <f>BAWANA!X83+BAWANA!Y83</f>
        <v>26.34</v>
      </c>
      <c r="AB83">
        <f>BAWANA!AE83+BAWANA!AF83</f>
        <v>26.34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267.32000000000005</v>
      </c>
      <c r="E84">
        <f>BAWANA!AM84</f>
        <v>0</v>
      </c>
      <c r="F84">
        <f t="shared" si="11"/>
        <v>256</v>
      </c>
      <c r="G84">
        <f t="shared" si="12"/>
        <v>267.32000000000005</v>
      </c>
      <c r="H84" s="112"/>
      <c r="I84">
        <f>BRPL_EOD!AI84+BRPL_EOD!AJ84</f>
        <v>134.61000000000001</v>
      </c>
      <c r="J84">
        <f>BYPL_EOD!AI84+BYPL_EOD!AJ84</f>
        <v>47.41</v>
      </c>
      <c r="K84">
        <f>MES_EOD!AI84+MES_EOD!AJ84</f>
        <v>5</v>
      </c>
      <c r="L84">
        <f>NDMC_EOD!AI84+NDMC_EOD!AJ84</f>
        <v>23</v>
      </c>
      <c r="M84">
        <f>TPDDL_EOD!AI84+TPDDL_EOD!AJ84</f>
        <v>57.3</v>
      </c>
      <c r="N84">
        <f t="shared" si="7"/>
        <v>267.32</v>
      </c>
      <c r="O84" s="112">
        <f t="shared" si="8"/>
        <v>0</v>
      </c>
      <c r="P84">
        <v>134.61000000000004</v>
      </c>
      <c r="Q84">
        <v>47.410000000000004</v>
      </c>
      <c r="R84">
        <v>5.0000000000000009</v>
      </c>
      <c r="S84">
        <v>23.000000000000004</v>
      </c>
      <c r="T84">
        <v>57.300000000000011</v>
      </c>
      <c r="U84" s="114">
        <f t="shared" si="9"/>
        <v>267.32000000000005</v>
      </c>
      <c r="V84" s="112">
        <f t="shared" si="10"/>
        <v>0</v>
      </c>
      <c r="Y84">
        <f>BAWANA!AW84+BAWANA!AX84</f>
        <v>26.34</v>
      </c>
      <c r="Z84">
        <f>BAWANA!BD84+BAWANA!BE84</f>
        <v>26.34</v>
      </c>
      <c r="AA84">
        <f>BAWANA!X84+BAWANA!Y84</f>
        <v>26.34</v>
      </c>
      <c r="AB84">
        <f>BAWANA!AE84+BAWANA!AF84</f>
        <v>26.34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267.32000000000005</v>
      </c>
      <c r="E85">
        <f>BAWANA!AM85</f>
        <v>0</v>
      </c>
      <c r="F85">
        <f t="shared" si="11"/>
        <v>256</v>
      </c>
      <c r="G85">
        <f t="shared" si="12"/>
        <v>267.32000000000005</v>
      </c>
      <c r="H85" s="112"/>
      <c r="I85">
        <f>BRPL_EOD!AI85+BRPL_EOD!AJ85</f>
        <v>134.61000000000001</v>
      </c>
      <c r="J85">
        <f>BYPL_EOD!AI85+BYPL_EOD!AJ85</f>
        <v>47.41</v>
      </c>
      <c r="K85">
        <f>MES_EOD!AI85+MES_EOD!AJ85</f>
        <v>5</v>
      </c>
      <c r="L85">
        <f>NDMC_EOD!AI85+NDMC_EOD!AJ85</f>
        <v>23</v>
      </c>
      <c r="M85">
        <f>TPDDL_EOD!AI85+TPDDL_EOD!AJ85</f>
        <v>57.3</v>
      </c>
      <c r="N85">
        <f t="shared" si="7"/>
        <v>267.32</v>
      </c>
      <c r="O85" s="112">
        <f t="shared" si="8"/>
        <v>0</v>
      </c>
      <c r="P85">
        <v>134.61000000000004</v>
      </c>
      <c r="Q85">
        <v>47.410000000000004</v>
      </c>
      <c r="R85">
        <v>5.0000000000000009</v>
      </c>
      <c r="S85">
        <v>23.000000000000004</v>
      </c>
      <c r="T85">
        <v>57.300000000000011</v>
      </c>
      <c r="U85" s="114">
        <f t="shared" si="9"/>
        <v>267.32000000000005</v>
      </c>
      <c r="V85" s="112">
        <f t="shared" si="10"/>
        <v>0</v>
      </c>
      <c r="Y85">
        <f>BAWANA!AW85+BAWANA!AX85</f>
        <v>26.34</v>
      </c>
      <c r="Z85">
        <f>BAWANA!BD85+BAWANA!BE85</f>
        <v>26.34</v>
      </c>
      <c r="AA85">
        <f>BAWANA!X85+BAWANA!Y85</f>
        <v>26.34</v>
      </c>
      <c r="AB85">
        <f>BAWANA!AE85+BAWANA!AF85</f>
        <v>26.34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267.32000000000005</v>
      </c>
      <c r="E86">
        <f>BAWANA!AM86</f>
        <v>0</v>
      </c>
      <c r="F86">
        <f t="shared" si="11"/>
        <v>256</v>
      </c>
      <c r="G86">
        <f t="shared" si="12"/>
        <v>267.32000000000005</v>
      </c>
      <c r="H86" s="112"/>
      <c r="I86">
        <f>BRPL_EOD!AI86+BRPL_EOD!AJ86</f>
        <v>134.61000000000001</v>
      </c>
      <c r="J86">
        <f>BYPL_EOD!AI86+BYPL_EOD!AJ86</f>
        <v>47.41</v>
      </c>
      <c r="K86">
        <f>MES_EOD!AI86+MES_EOD!AJ86</f>
        <v>5</v>
      </c>
      <c r="L86">
        <f>NDMC_EOD!AI86+NDMC_EOD!AJ86</f>
        <v>23</v>
      </c>
      <c r="M86">
        <f>TPDDL_EOD!AI86+TPDDL_EOD!AJ86</f>
        <v>57.3</v>
      </c>
      <c r="N86">
        <f t="shared" si="7"/>
        <v>267.32</v>
      </c>
      <c r="O86" s="112">
        <f t="shared" si="8"/>
        <v>0</v>
      </c>
      <c r="P86">
        <v>134.61000000000004</v>
      </c>
      <c r="Q86">
        <v>47.410000000000004</v>
      </c>
      <c r="R86">
        <v>5.0000000000000009</v>
      </c>
      <c r="S86">
        <v>23.000000000000004</v>
      </c>
      <c r="T86">
        <v>57.300000000000011</v>
      </c>
      <c r="U86" s="114">
        <f t="shared" si="9"/>
        <v>267.32000000000005</v>
      </c>
      <c r="V86" s="112">
        <f t="shared" si="10"/>
        <v>0</v>
      </c>
      <c r="Y86">
        <f>BAWANA!AW86+BAWANA!AX86</f>
        <v>26.34</v>
      </c>
      <c r="Z86">
        <f>BAWANA!BD86+BAWANA!BE86</f>
        <v>26.34</v>
      </c>
      <c r="AA86">
        <f>BAWANA!X86+BAWANA!Y86</f>
        <v>26.34</v>
      </c>
      <c r="AB86">
        <f>BAWANA!AE86+BAWANA!AF86</f>
        <v>26.34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267.32000000000005</v>
      </c>
      <c r="E87">
        <f>BAWANA!AM87</f>
        <v>0</v>
      </c>
      <c r="F87">
        <f t="shared" si="11"/>
        <v>256</v>
      </c>
      <c r="G87">
        <f t="shared" si="12"/>
        <v>267.32000000000005</v>
      </c>
      <c r="H87" s="112"/>
      <c r="I87">
        <f>BRPL_EOD!AI87+BRPL_EOD!AJ87</f>
        <v>134.61000000000001</v>
      </c>
      <c r="J87">
        <f>BYPL_EOD!AI87+BYPL_EOD!AJ87</f>
        <v>47.41</v>
      </c>
      <c r="K87">
        <f>MES_EOD!AI87+MES_EOD!AJ87</f>
        <v>5</v>
      </c>
      <c r="L87">
        <f>NDMC_EOD!AI87+NDMC_EOD!AJ87</f>
        <v>23</v>
      </c>
      <c r="M87">
        <f>TPDDL_EOD!AI87+TPDDL_EOD!AJ87</f>
        <v>57.3</v>
      </c>
      <c r="N87">
        <f t="shared" si="7"/>
        <v>267.32</v>
      </c>
      <c r="O87" s="112">
        <f t="shared" si="8"/>
        <v>0</v>
      </c>
      <c r="P87">
        <v>134.61000000000004</v>
      </c>
      <c r="Q87">
        <v>47.410000000000004</v>
      </c>
      <c r="R87">
        <v>5.0000000000000009</v>
      </c>
      <c r="S87">
        <v>23.000000000000004</v>
      </c>
      <c r="T87">
        <v>57.300000000000011</v>
      </c>
      <c r="U87" s="114">
        <f t="shared" si="9"/>
        <v>267.32000000000005</v>
      </c>
      <c r="V87" s="112">
        <f t="shared" si="10"/>
        <v>0</v>
      </c>
      <c r="Y87">
        <f>BAWANA!AW87+BAWANA!AX87</f>
        <v>26.34</v>
      </c>
      <c r="Z87">
        <f>BAWANA!BD87+BAWANA!BE87</f>
        <v>26.34</v>
      </c>
      <c r="AA87">
        <f>BAWANA!X87+BAWANA!Y87</f>
        <v>26.34</v>
      </c>
      <c r="AB87">
        <f>BAWANA!AE87+BAWANA!AF87</f>
        <v>26.34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267.32000000000005</v>
      </c>
      <c r="E88">
        <f>BAWANA!AM88</f>
        <v>0</v>
      </c>
      <c r="F88">
        <f t="shared" si="11"/>
        <v>256</v>
      </c>
      <c r="G88">
        <f t="shared" si="12"/>
        <v>267.32000000000005</v>
      </c>
      <c r="H88" s="112"/>
      <c r="I88">
        <f>BRPL_EOD!AI88+BRPL_EOD!AJ88</f>
        <v>134.61000000000001</v>
      </c>
      <c r="J88">
        <f>BYPL_EOD!AI88+BYPL_EOD!AJ88</f>
        <v>47.41</v>
      </c>
      <c r="K88">
        <f>MES_EOD!AI88+MES_EOD!AJ88</f>
        <v>5</v>
      </c>
      <c r="L88">
        <f>NDMC_EOD!AI88+NDMC_EOD!AJ88</f>
        <v>23</v>
      </c>
      <c r="M88">
        <f>TPDDL_EOD!AI88+TPDDL_EOD!AJ88</f>
        <v>57.3</v>
      </c>
      <c r="N88">
        <f t="shared" si="7"/>
        <v>267.32</v>
      </c>
      <c r="O88" s="112">
        <f t="shared" si="8"/>
        <v>0</v>
      </c>
      <c r="P88">
        <v>134.61000000000004</v>
      </c>
      <c r="Q88">
        <v>47.410000000000004</v>
      </c>
      <c r="R88">
        <v>5.0000000000000009</v>
      </c>
      <c r="S88">
        <v>23.000000000000004</v>
      </c>
      <c r="T88">
        <v>57.300000000000011</v>
      </c>
      <c r="U88" s="114">
        <f t="shared" si="9"/>
        <v>267.32000000000005</v>
      </c>
      <c r="V88" s="112">
        <f t="shared" si="10"/>
        <v>0</v>
      </c>
      <c r="Y88">
        <f>BAWANA!AW88+BAWANA!AX88</f>
        <v>26.34</v>
      </c>
      <c r="Z88">
        <f>BAWANA!BD88+BAWANA!BE88</f>
        <v>26.34</v>
      </c>
      <c r="AA88">
        <f>BAWANA!X88+BAWANA!Y88</f>
        <v>26.34</v>
      </c>
      <c r="AB88">
        <f>BAWANA!AE88+BAWANA!AF88</f>
        <v>26.34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267.32000000000005</v>
      </c>
      <c r="E89">
        <f>BAWANA!AM89</f>
        <v>0</v>
      </c>
      <c r="F89">
        <f t="shared" si="11"/>
        <v>256</v>
      </c>
      <c r="G89">
        <f t="shared" si="12"/>
        <v>267.32000000000005</v>
      </c>
      <c r="H89" s="112"/>
      <c r="I89">
        <f>BRPL_EOD!AI89+BRPL_EOD!AJ89</f>
        <v>134.61000000000001</v>
      </c>
      <c r="J89">
        <f>BYPL_EOD!AI89+BYPL_EOD!AJ89</f>
        <v>47.41</v>
      </c>
      <c r="K89">
        <f>MES_EOD!AI89+MES_EOD!AJ89</f>
        <v>5</v>
      </c>
      <c r="L89">
        <f>NDMC_EOD!AI89+NDMC_EOD!AJ89</f>
        <v>23</v>
      </c>
      <c r="M89">
        <f>TPDDL_EOD!AI89+TPDDL_EOD!AJ89</f>
        <v>57.3</v>
      </c>
      <c r="N89">
        <f t="shared" si="7"/>
        <v>267.32</v>
      </c>
      <c r="O89" s="112">
        <f t="shared" si="8"/>
        <v>0</v>
      </c>
      <c r="P89">
        <v>134.61000000000004</v>
      </c>
      <c r="Q89">
        <v>47.410000000000004</v>
      </c>
      <c r="R89">
        <v>5.0000000000000009</v>
      </c>
      <c r="S89">
        <v>23.000000000000004</v>
      </c>
      <c r="T89">
        <v>57.300000000000011</v>
      </c>
      <c r="U89" s="114">
        <f t="shared" si="9"/>
        <v>267.32000000000005</v>
      </c>
      <c r="V89" s="112">
        <f t="shared" si="10"/>
        <v>0</v>
      </c>
      <c r="Y89">
        <f>BAWANA!AW89+BAWANA!AX89</f>
        <v>26.34</v>
      </c>
      <c r="Z89">
        <f>BAWANA!BD89+BAWANA!BE89</f>
        <v>26.34</v>
      </c>
      <c r="AA89">
        <f>BAWANA!X89+BAWANA!Y89</f>
        <v>26.34</v>
      </c>
      <c r="AB89">
        <f>BAWANA!AE89+BAWANA!AF89</f>
        <v>26.34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267.32000000000005</v>
      </c>
      <c r="E90">
        <f>BAWANA!AM90</f>
        <v>0</v>
      </c>
      <c r="F90">
        <f t="shared" si="11"/>
        <v>256</v>
      </c>
      <c r="G90">
        <f t="shared" si="12"/>
        <v>267.32000000000005</v>
      </c>
      <c r="H90" s="112"/>
      <c r="I90">
        <f>BRPL_EOD!AI90+BRPL_EOD!AJ90</f>
        <v>134.61000000000001</v>
      </c>
      <c r="J90">
        <f>BYPL_EOD!AI90+BYPL_EOD!AJ90</f>
        <v>47.41</v>
      </c>
      <c r="K90">
        <f>MES_EOD!AI90+MES_EOD!AJ90</f>
        <v>5</v>
      </c>
      <c r="L90">
        <f>NDMC_EOD!AI90+NDMC_EOD!AJ90</f>
        <v>23</v>
      </c>
      <c r="M90">
        <f>TPDDL_EOD!AI90+TPDDL_EOD!AJ90</f>
        <v>57.3</v>
      </c>
      <c r="N90">
        <f t="shared" si="7"/>
        <v>267.32</v>
      </c>
      <c r="O90" s="112">
        <f t="shared" si="8"/>
        <v>0</v>
      </c>
      <c r="P90">
        <v>134.61000000000004</v>
      </c>
      <c r="Q90">
        <v>47.410000000000004</v>
      </c>
      <c r="R90">
        <v>5.0000000000000009</v>
      </c>
      <c r="S90">
        <v>23.000000000000004</v>
      </c>
      <c r="T90">
        <v>57.300000000000011</v>
      </c>
      <c r="U90" s="114">
        <f t="shared" si="9"/>
        <v>267.32000000000005</v>
      </c>
      <c r="V90" s="112">
        <f t="shared" si="10"/>
        <v>0</v>
      </c>
      <c r="Y90">
        <f>BAWANA!AW90+BAWANA!AX90</f>
        <v>26.34</v>
      </c>
      <c r="Z90">
        <f>BAWANA!BD90+BAWANA!BE90</f>
        <v>26.34</v>
      </c>
      <c r="AA90">
        <f>BAWANA!X90+BAWANA!Y90</f>
        <v>26.34</v>
      </c>
      <c r="AB90">
        <f>BAWANA!AE90+BAWANA!AF90</f>
        <v>26.34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266.20000000000005</v>
      </c>
      <c r="E91">
        <f>BAWANA!AM91</f>
        <v>0</v>
      </c>
      <c r="F91">
        <f t="shared" si="11"/>
        <v>256</v>
      </c>
      <c r="G91">
        <f t="shared" si="12"/>
        <v>266.20000000000005</v>
      </c>
      <c r="H91" s="112"/>
      <c r="I91">
        <f>BRPL_EOD!AI91+BRPL_EOD!AJ91</f>
        <v>134.61000000000001</v>
      </c>
      <c r="J91">
        <f>BYPL_EOD!AI91+BYPL_EOD!AJ91</f>
        <v>48.43</v>
      </c>
      <c r="K91">
        <f>MES_EOD!AI91+MES_EOD!AJ91</f>
        <v>5</v>
      </c>
      <c r="L91">
        <f>NDMC_EOD!AI91+NDMC_EOD!AJ91</f>
        <v>19.63</v>
      </c>
      <c r="M91">
        <f>TPDDL_EOD!AI91+TPDDL_EOD!AJ91</f>
        <v>58.52</v>
      </c>
      <c r="N91">
        <f t="shared" si="7"/>
        <v>266.19</v>
      </c>
      <c r="O91" s="112">
        <f t="shared" si="8"/>
        <v>1.0000000000047748E-2</v>
      </c>
      <c r="P91">
        <v>134.61000000000001</v>
      </c>
      <c r="Q91">
        <v>48.433689877521353</v>
      </c>
      <c r="R91">
        <v>5.000355910648647</v>
      </c>
      <c r="S91">
        <v>19.631495679183999</v>
      </c>
      <c r="T91">
        <v>58.524458532646051</v>
      </c>
      <c r="U91" s="114">
        <f t="shared" si="9"/>
        <v>266.20000000000005</v>
      </c>
      <c r="V91" s="112">
        <f t="shared" si="10"/>
        <v>0</v>
      </c>
      <c r="Y91">
        <f>BAWANA!AW91+BAWANA!AX91</f>
        <v>26.9</v>
      </c>
      <c r="Z91">
        <f>BAWANA!BD91+BAWANA!BE91</f>
        <v>26.9</v>
      </c>
      <c r="AA91">
        <f>BAWANA!X91+BAWANA!Y91</f>
        <v>26.9</v>
      </c>
      <c r="AB91">
        <f>BAWANA!AE91+BAWANA!AF91</f>
        <v>26.9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266.20000000000005</v>
      </c>
      <c r="E92">
        <f>BAWANA!AM92</f>
        <v>0</v>
      </c>
      <c r="F92">
        <f t="shared" si="11"/>
        <v>256</v>
      </c>
      <c r="G92">
        <f t="shared" si="12"/>
        <v>266.20000000000005</v>
      </c>
      <c r="H92" s="112"/>
      <c r="I92">
        <f>BRPL_EOD!AI92+BRPL_EOD!AJ92</f>
        <v>134.61000000000001</v>
      </c>
      <c r="J92">
        <f>BYPL_EOD!AI92+BYPL_EOD!AJ92</f>
        <v>48.43</v>
      </c>
      <c r="K92">
        <f>MES_EOD!AI92+MES_EOD!AJ92</f>
        <v>5</v>
      </c>
      <c r="L92">
        <f>NDMC_EOD!AI92+NDMC_EOD!AJ92</f>
        <v>19.63</v>
      </c>
      <c r="M92">
        <f>TPDDL_EOD!AI92+TPDDL_EOD!AJ92</f>
        <v>58.52</v>
      </c>
      <c r="N92">
        <f t="shared" si="7"/>
        <v>266.19</v>
      </c>
      <c r="O92" s="112">
        <f t="shared" si="8"/>
        <v>1.0000000000047748E-2</v>
      </c>
      <c r="P92">
        <v>134.61000000000001</v>
      </c>
      <c r="Q92">
        <v>48.433689877521353</v>
      </c>
      <c r="R92">
        <v>5.000355910648647</v>
      </c>
      <c r="S92">
        <v>19.631495679183999</v>
      </c>
      <c r="T92">
        <v>58.524458532646051</v>
      </c>
      <c r="U92" s="114">
        <f t="shared" si="9"/>
        <v>266.20000000000005</v>
      </c>
      <c r="V92" s="112">
        <f t="shared" si="10"/>
        <v>0</v>
      </c>
      <c r="Y92">
        <f>BAWANA!AW92+BAWANA!AX92</f>
        <v>26.9</v>
      </c>
      <c r="Z92">
        <f>BAWANA!BD92+BAWANA!BE92</f>
        <v>26.9</v>
      </c>
      <c r="AA92">
        <f>BAWANA!X92+BAWANA!Y92</f>
        <v>26.9</v>
      </c>
      <c r="AB92">
        <f>BAWANA!AE92+BAWANA!AF92</f>
        <v>26.9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266.20000000000005</v>
      </c>
      <c r="E93">
        <f>BAWANA!AM93</f>
        <v>0</v>
      </c>
      <c r="F93">
        <f t="shared" si="11"/>
        <v>256</v>
      </c>
      <c r="G93">
        <f t="shared" si="12"/>
        <v>266.20000000000005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</v>
      </c>
      <c r="L93">
        <f>NDMC_EOD!AI93+NDMC_EOD!AJ93</f>
        <v>19.63</v>
      </c>
      <c r="M93">
        <f>TPDDL_EOD!AI93+TPDDL_EOD!AJ93</f>
        <v>58.52</v>
      </c>
      <c r="N93">
        <f t="shared" si="7"/>
        <v>266.19</v>
      </c>
      <c r="O93" s="112">
        <f t="shared" si="8"/>
        <v>1.0000000000047748E-2</v>
      </c>
      <c r="P93">
        <v>134.61000000000001</v>
      </c>
      <c r="Q93">
        <v>48.433689877521353</v>
      </c>
      <c r="R93">
        <v>5.000355910648647</v>
      </c>
      <c r="S93">
        <v>19.631495679183999</v>
      </c>
      <c r="T93">
        <v>58.524458532646051</v>
      </c>
      <c r="U93" s="114">
        <f t="shared" si="9"/>
        <v>266.20000000000005</v>
      </c>
      <c r="V93" s="112">
        <f t="shared" si="10"/>
        <v>0</v>
      </c>
      <c r="Y93">
        <f>BAWANA!AW93+BAWANA!AX93</f>
        <v>26.9</v>
      </c>
      <c r="Z93">
        <f>BAWANA!BD93+BAWANA!BE93</f>
        <v>26.9</v>
      </c>
      <c r="AA93">
        <f>BAWANA!X93+BAWANA!Y93</f>
        <v>26.9</v>
      </c>
      <c r="AB93">
        <f>BAWANA!AE93+BAWANA!AF93</f>
        <v>26.9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266.20000000000005</v>
      </c>
      <c r="E94">
        <f>BAWANA!AM94</f>
        <v>0</v>
      </c>
      <c r="F94">
        <f t="shared" si="11"/>
        <v>256</v>
      </c>
      <c r="G94">
        <f t="shared" si="12"/>
        <v>266.20000000000005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</v>
      </c>
      <c r="L94">
        <f>NDMC_EOD!AI94+NDMC_EOD!AJ94</f>
        <v>19.63</v>
      </c>
      <c r="M94">
        <f>TPDDL_EOD!AI94+TPDDL_EOD!AJ94</f>
        <v>58.52</v>
      </c>
      <c r="N94">
        <f t="shared" si="7"/>
        <v>266.19</v>
      </c>
      <c r="O94" s="112">
        <f t="shared" si="8"/>
        <v>1.0000000000047748E-2</v>
      </c>
      <c r="P94">
        <v>134.61000000000001</v>
      </c>
      <c r="Q94">
        <v>48.433689877521353</v>
      </c>
      <c r="R94">
        <v>5.000355910648647</v>
      </c>
      <c r="S94">
        <v>19.631495679183999</v>
      </c>
      <c r="T94">
        <v>58.524458532646051</v>
      </c>
      <c r="U94" s="114">
        <f t="shared" si="9"/>
        <v>266.20000000000005</v>
      </c>
      <c r="V94" s="112">
        <f t="shared" si="10"/>
        <v>0</v>
      </c>
      <c r="Y94">
        <f>BAWANA!AW94+BAWANA!AX94</f>
        <v>26.9</v>
      </c>
      <c r="Z94">
        <f>BAWANA!BD94+BAWANA!BE94</f>
        <v>26.9</v>
      </c>
      <c r="AA94">
        <f>BAWANA!X94+BAWANA!Y94</f>
        <v>26.9</v>
      </c>
      <c r="AB94">
        <f>BAWANA!AE94+BAWANA!AF94</f>
        <v>26.9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266.20000000000005</v>
      </c>
      <c r="E95">
        <f>BAWANA!AM95</f>
        <v>0</v>
      </c>
      <c r="F95">
        <f t="shared" si="11"/>
        <v>256</v>
      </c>
      <c r="G95">
        <f t="shared" si="12"/>
        <v>266.20000000000005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</v>
      </c>
      <c r="L95">
        <f>NDMC_EOD!AI95+NDMC_EOD!AJ95</f>
        <v>19.63</v>
      </c>
      <c r="M95">
        <f>TPDDL_EOD!AI95+TPDDL_EOD!AJ95</f>
        <v>58.52</v>
      </c>
      <c r="N95">
        <f t="shared" si="7"/>
        <v>266.19</v>
      </c>
      <c r="O95" s="112">
        <f t="shared" si="8"/>
        <v>1.0000000000047748E-2</v>
      </c>
      <c r="P95">
        <v>134.61000000000001</v>
      </c>
      <c r="Q95">
        <v>48.433689877521353</v>
      </c>
      <c r="R95">
        <v>5.000355910648647</v>
      </c>
      <c r="S95">
        <v>19.631495679183999</v>
      </c>
      <c r="T95">
        <v>58.524458532646051</v>
      </c>
      <c r="U95" s="114">
        <f t="shared" si="9"/>
        <v>266.20000000000005</v>
      </c>
      <c r="V95" s="112">
        <f t="shared" si="10"/>
        <v>0</v>
      </c>
      <c r="Y95">
        <f>BAWANA!AW95+BAWANA!AX95</f>
        <v>26.9</v>
      </c>
      <c r="Z95">
        <f>BAWANA!BD95+BAWANA!BE95</f>
        <v>26.9</v>
      </c>
      <c r="AA95">
        <f>BAWANA!X95+BAWANA!Y95</f>
        <v>26.9</v>
      </c>
      <c r="AB95">
        <f>BAWANA!AE95+BAWANA!AF95</f>
        <v>26.9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266.20000000000005</v>
      </c>
      <c r="E96">
        <f>BAWANA!AM96</f>
        <v>0</v>
      </c>
      <c r="F96">
        <f t="shared" si="11"/>
        <v>256</v>
      </c>
      <c r="G96">
        <f t="shared" si="12"/>
        <v>266.20000000000005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</v>
      </c>
      <c r="L96">
        <f>NDMC_EOD!AI96+NDMC_EOD!AJ96</f>
        <v>19.63</v>
      </c>
      <c r="M96">
        <f>TPDDL_EOD!AI96+TPDDL_EOD!AJ96</f>
        <v>58.52</v>
      </c>
      <c r="N96">
        <f t="shared" si="7"/>
        <v>266.19</v>
      </c>
      <c r="O96" s="112">
        <f t="shared" si="8"/>
        <v>1.0000000000047748E-2</v>
      </c>
      <c r="P96">
        <v>134.61000000000001</v>
      </c>
      <c r="Q96">
        <v>48.433689877521353</v>
      </c>
      <c r="R96">
        <v>5.000355910648647</v>
      </c>
      <c r="S96">
        <v>19.631495679183999</v>
      </c>
      <c r="T96">
        <v>58.524458532646051</v>
      </c>
      <c r="U96" s="114">
        <f t="shared" si="9"/>
        <v>266.20000000000005</v>
      </c>
      <c r="V96" s="112">
        <f t="shared" si="10"/>
        <v>0</v>
      </c>
      <c r="Y96">
        <f>BAWANA!AW96+BAWANA!AX96</f>
        <v>26.9</v>
      </c>
      <c r="Z96">
        <f>BAWANA!BD96+BAWANA!BE96</f>
        <v>26.9</v>
      </c>
      <c r="AA96">
        <f>BAWANA!X96+BAWANA!Y96</f>
        <v>26.9</v>
      </c>
      <c r="AB96">
        <f>BAWANA!AE96+BAWANA!AF96</f>
        <v>26.9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266.20000000000005</v>
      </c>
      <c r="E97">
        <f>BAWANA!AM97</f>
        <v>0</v>
      </c>
      <c r="F97">
        <f t="shared" si="11"/>
        <v>256</v>
      </c>
      <c r="G97">
        <f t="shared" si="12"/>
        <v>266.20000000000005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</v>
      </c>
      <c r="L97">
        <f>NDMC_EOD!AI97+NDMC_EOD!AJ97</f>
        <v>19.63</v>
      </c>
      <c r="M97">
        <f>TPDDL_EOD!AI97+TPDDL_EOD!AJ97</f>
        <v>58.52</v>
      </c>
      <c r="N97">
        <f t="shared" si="7"/>
        <v>266.19</v>
      </c>
      <c r="O97" s="112">
        <f t="shared" si="8"/>
        <v>1.0000000000047748E-2</v>
      </c>
      <c r="P97">
        <v>134.61000000000001</v>
      </c>
      <c r="Q97">
        <v>48.433689877521353</v>
      </c>
      <c r="R97">
        <v>5.000355910648647</v>
      </c>
      <c r="S97">
        <v>19.631495679183999</v>
      </c>
      <c r="T97">
        <v>58.524458532646051</v>
      </c>
      <c r="U97" s="114">
        <f t="shared" si="9"/>
        <v>266.20000000000005</v>
      </c>
      <c r="V97" s="112">
        <f t="shared" si="10"/>
        <v>0</v>
      </c>
      <c r="Y97">
        <f>BAWANA!AW97+BAWANA!AX97</f>
        <v>26.9</v>
      </c>
      <c r="Z97">
        <f>BAWANA!BD97+BAWANA!BE97</f>
        <v>26.9</v>
      </c>
      <c r="AA97">
        <f>BAWANA!X97+BAWANA!Y97</f>
        <v>26.9</v>
      </c>
      <c r="AB97">
        <f>BAWANA!AE97+BAWANA!AF97</f>
        <v>26.9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266.20000000000005</v>
      </c>
      <c r="E98">
        <f>BAWANA!AM98</f>
        <v>0</v>
      </c>
      <c r="F98">
        <f t="shared" si="11"/>
        <v>256</v>
      </c>
      <c r="G98">
        <f t="shared" si="12"/>
        <v>266.20000000000005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</v>
      </c>
      <c r="L98">
        <f>NDMC_EOD!AI98+NDMC_EOD!AJ98</f>
        <v>19.63</v>
      </c>
      <c r="M98">
        <f>TPDDL_EOD!AI98+TPDDL_EOD!AJ98</f>
        <v>58.52</v>
      </c>
      <c r="N98">
        <f t="shared" si="7"/>
        <v>266.19</v>
      </c>
      <c r="O98" s="112">
        <f t="shared" si="8"/>
        <v>1.0000000000047748E-2</v>
      </c>
      <c r="P98">
        <v>134.61000000000001</v>
      </c>
      <c r="Q98">
        <v>48.433689877521353</v>
      </c>
      <c r="R98">
        <v>5.000355910648647</v>
      </c>
      <c r="S98">
        <v>19.631495679183999</v>
      </c>
      <c r="T98">
        <v>58.524458532646051</v>
      </c>
      <c r="U98" s="114">
        <f t="shared" si="9"/>
        <v>266.20000000000005</v>
      </c>
      <c r="V98" s="112">
        <f t="shared" si="10"/>
        <v>0</v>
      </c>
      <c r="Y98">
        <f>BAWANA!AW98+BAWANA!AX98</f>
        <v>26.9</v>
      </c>
      <c r="Z98">
        <f>BAWANA!BD98+BAWANA!BE98</f>
        <v>26.9</v>
      </c>
      <c r="AA98">
        <f>BAWANA!X98+BAWANA!Y98</f>
        <v>26.9</v>
      </c>
      <c r="AB98">
        <f>BAWANA!AE98+BAWANA!AF98</f>
        <v>26.9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6.3914825000000022</v>
      </c>
      <c r="E99" s="114">
        <f t="shared" si="14"/>
        <v>0</v>
      </c>
      <c r="F99" s="114">
        <f t="shared" si="14"/>
        <v>6.1440000000000001</v>
      </c>
      <c r="G99" s="114">
        <f t="shared" si="14"/>
        <v>6.3914825000000022</v>
      </c>
      <c r="H99" s="114"/>
      <c r="I99" s="114">
        <f t="shared" si="14"/>
        <v>3.1689800000000052</v>
      </c>
      <c r="J99" s="114">
        <f t="shared" si="14"/>
        <v>1.1752650000000009</v>
      </c>
      <c r="K99" s="114">
        <f t="shared" si="14"/>
        <v>0.12</v>
      </c>
      <c r="L99" s="114">
        <f t="shared" si="14"/>
        <v>0.49343500000000023</v>
      </c>
      <c r="M99" s="114">
        <f t="shared" si="14"/>
        <v>1.4337225000000009</v>
      </c>
      <c r="N99" s="114">
        <f t="shared" si="14"/>
        <v>6.3914024999999981</v>
      </c>
      <c r="O99" s="114">
        <f t="shared" si="14"/>
        <v>8.0000000000381985E-5</v>
      </c>
      <c r="P99" s="114">
        <f t="shared" si="14"/>
        <v>3.1689800000000052</v>
      </c>
      <c r="Q99" s="114">
        <f t="shared" si="14"/>
        <v>1.1752945190201702</v>
      </c>
      <c r="R99" s="114">
        <f t="shared" si="14"/>
        <v>0.12000284728518917</v>
      </c>
      <c r="S99" s="114">
        <f t="shared" si="14"/>
        <v>0.49344696543347188</v>
      </c>
      <c r="T99" s="114">
        <f t="shared" si="14"/>
        <v>1.4337581682611693</v>
      </c>
      <c r="U99" s="114">
        <f t="shared" si="14"/>
        <v>6.3914825000000022</v>
      </c>
      <c r="V99" s="114">
        <f t="shared" si="10"/>
        <v>0</v>
      </c>
      <c r="Y99" s="114">
        <f>SUM(Y3:Y98)/4000</f>
        <v>0.63507750000000041</v>
      </c>
      <c r="Z99" s="114">
        <f t="shared" ref="Z99:AD99" si="15">SUM(Z3:Z98)/4000</f>
        <v>0.65344000000000024</v>
      </c>
      <c r="AA99" s="114">
        <f t="shared" si="15"/>
        <v>0.63507750000000041</v>
      </c>
      <c r="AB99" s="114">
        <f t="shared" si="15"/>
        <v>0.65344000000000024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808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808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808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200</v>
      </c>
      <c r="E35">
        <f>BAWANA!AQ35</f>
        <v>0</v>
      </c>
      <c r="F35">
        <f t="shared" si="4"/>
        <v>808</v>
      </c>
      <c r="G35">
        <f t="shared" si="5"/>
        <v>200</v>
      </c>
      <c r="H35" s="112"/>
      <c r="I35">
        <f>BRPL_EOD!AM35+BRPL_EOD!AN35</f>
        <v>200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200</v>
      </c>
      <c r="O35" s="112">
        <f t="shared" si="1"/>
        <v>0</v>
      </c>
      <c r="P35">
        <v>200</v>
      </c>
      <c r="Q35">
        <v>0</v>
      </c>
      <c r="R35">
        <v>0</v>
      </c>
      <c r="S35">
        <v>0</v>
      </c>
      <c r="T35">
        <v>0</v>
      </c>
      <c r="U35" s="114">
        <f t="shared" si="2"/>
        <v>200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200</v>
      </c>
      <c r="E36">
        <f>BAWANA!AQ36</f>
        <v>0</v>
      </c>
      <c r="F36">
        <f t="shared" si="4"/>
        <v>808</v>
      </c>
      <c r="G36">
        <f t="shared" si="5"/>
        <v>200</v>
      </c>
      <c r="H36" s="112"/>
      <c r="I36">
        <f>BRPL_EOD!AM36+BRPL_EOD!AN36</f>
        <v>200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200</v>
      </c>
      <c r="O36" s="112">
        <f t="shared" si="1"/>
        <v>0</v>
      </c>
      <c r="P36">
        <v>200</v>
      </c>
      <c r="Q36">
        <v>0</v>
      </c>
      <c r="R36">
        <v>0</v>
      </c>
      <c r="S36">
        <v>0</v>
      </c>
      <c r="T36">
        <v>0</v>
      </c>
      <c r="U36" s="114">
        <f t="shared" si="2"/>
        <v>200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200</v>
      </c>
      <c r="E37">
        <f>BAWANA!AQ37</f>
        <v>0</v>
      </c>
      <c r="F37">
        <f t="shared" si="4"/>
        <v>808</v>
      </c>
      <c r="G37">
        <f t="shared" si="5"/>
        <v>200</v>
      </c>
      <c r="H37" s="112"/>
      <c r="I37">
        <f>BRPL_EOD!AM37+BRPL_EOD!AN37</f>
        <v>200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200</v>
      </c>
      <c r="O37" s="112">
        <f t="shared" si="1"/>
        <v>0</v>
      </c>
      <c r="P37">
        <v>200</v>
      </c>
      <c r="Q37">
        <v>0</v>
      </c>
      <c r="R37">
        <v>0</v>
      </c>
      <c r="S37">
        <v>0</v>
      </c>
      <c r="T37">
        <v>0</v>
      </c>
      <c r="U37" s="114">
        <f t="shared" si="2"/>
        <v>200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200</v>
      </c>
      <c r="E38">
        <f>BAWANA!AQ38</f>
        <v>0</v>
      </c>
      <c r="F38">
        <f t="shared" si="4"/>
        <v>808</v>
      </c>
      <c r="G38">
        <f t="shared" si="5"/>
        <v>200</v>
      </c>
      <c r="H38" s="112"/>
      <c r="I38">
        <f>BRPL_EOD!AM38+BRPL_EOD!AN38</f>
        <v>200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200</v>
      </c>
      <c r="O38" s="112">
        <f t="shared" si="1"/>
        <v>0</v>
      </c>
      <c r="P38">
        <v>200</v>
      </c>
      <c r="Q38">
        <v>0</v>
      </c>
      <c r="R38">
        <v>0</v>
      </c>
      <c r="S38">
        <v>0</v>
      </c>
      <c r="T38">
        <v>0</v>
      </c>
      <c r="U38" s="114">
        <f t="shared" si="2"/>
        <v>200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200</v>
      </c>
      <c r="E39">
        <f>BAWANA!AQ39</f>
        <v>0</v>
      </c>
      <c r="F39">
        <f t="shared" si="4"/>
        <v>808</v>
      </c>
      <c r="G39">
        <f t="shared" si="5"/>
        <v>200</v>
      </c>
      <c r="H39" s="112"/>
      <c r="I39">
        <f>BRPL_EOD!AM39+BRPL_EOD!AN39</f>
        <v>200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200</v>
      </c>
      <c r="O39" s="112">
        <f t="shared" si="1"/>
        <v>0</v>
      </c>
      <c r="P39">
        <v>200</v>
      </c>
      <c r="Q39">
        <v>0</v>
      </c>
      <c r="R39">
        <v>0</v>
      </c>
      <c r="S39">
        <v>0</v>
      </c>
      <c r="T39">
        <v>0</v>
      </c>
      <c r="U39" s="114">
        <f t="shared" si="2"/>
        <v>200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200</v>
      </c>
      <c r="E40">
        <f>BAWANA!AQ40</f>
        <v>0</v>
      </c>
      <c r="F40">
        <f t="shared" si="4"/>
        <v>808</v>
      </c>
      <c r="G40">
        <f t="shared" si="5"/>
        <v>200</v>
      </c>
      <c r="H40" s="112"/>
      <c r="I40">
        <f>BRPL_EOD!AM40+BRPL_EOD!AN40</f>
        <v>200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200</v>
      </c>
      <c r="O40" s="112">
        <f t="shared" si="1"/>
        <v>0</v>
      </c>
      <c r="P40">
        <v>200</v>
      </c>
      <c r="Q40">
        <v>0</v>
      </c>
      <c r="R40">
        <v>0</v>
      </c>
      <c r="S40">
        <v>0</v>
      </c>
      <c r="T40">
        <v>0</v>
      </c>
      <c r="U40" s="114">
        <f t="shared" si="2"/>
        <v>200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230</v>
      </c>
      <c r="E41">
        <f>BAWANA!AQ41</f>
        <v>0</v>
      </c>
      <c r="F41">
        <f t="shared" si="4"/>
        <v>808</v>
      </c>
      <c r="G41">
        <f t="shared" si="5"/>
        <v>230</v>
      </c>
      <c r="H41" s="112"/>
      <c r="I41">
        <f>BRPL_EOD!AM41+BRPL_EOD!AN41</f>
        <v>230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230</v>
      </c>
      <c r="O41" s="112">
        <f t="shared" si="1"/>
        <v>0</v>
      </c>
      <c r="P41">
        <v>230</v>
      </c>
      <c r="Q41">
        <v>0</v>
      </c>
      <c r="R41">
        <v>0</v>
      </c>
      <c r="S41">
        <v>0</v>
      </c>
      <c r="T41">
        <v>0</v>
      </c>
      <c r="U41" s="114">
        <f t="shared" si="2"/>
        <v>230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230</v>
      </c>
      <c r="E42">
        <f>BAWANA!AQ42</f>
        <v>0</v>
      </c>
      <c r="F42">
        <f t="shared" si="4"/>
        <v>808</v>
      </c>
      <c r="G42">
        <f t="shared" si="5"/>
        <v>230</v>
      </c>
      <c r="H42" s="112"/>
      <c r="I42">
        <f>BRPL_EOD!AM42+BRPL_EOD!AN42</f>
        <v>230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230</v>
      </c>
      <c r="O42" s="112">
        <f t="shared" si="1"/>
        <v>0</v>
      </c>
      <c r="P42">
        <v>230</v>
      </c>
      <c r="Q42">
        <v>0</v>
      </c>
      <c r="R42">
        <v>0</v>
      </c>
      <c r="S42">
        <v>0</v>
      </c>
      <c r="T42">
        <v>0</v>
      </c>
      <c r="U42" s="114">
        <f t="shared" si="2"/>
        <v>230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808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808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808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808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808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792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792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792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792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792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792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808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808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808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808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808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808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808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808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808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3.7149999999999999</v>
      </c>
      <c r="E99" s="114">
        <f t="shared" si="14"/>
        <v>0</v>
      </c>
      <c r="F99" s="114">
        <f t="shared" si="14"/>
        <v>19.295999999999999</v>
      </c>
      <c r="G99" s="114">
        <f t="shared" si="14"/>
        <v>3.7149999999999999</v>
      </c>
      <c r="H99" s="114"/>
      <c r="I99" s="114">
        <f t="shared" si="14"/>
        <v>3.7149999999999999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3.7149999999999999</v>
      </c>
      <c r="O99" s="114">
        <f t="shared" si="14"/>
        <v>0</v>
      </c>
      <c r="P99" s="114">
        <f t="shared" si="14"/>
        <v>3.7149999999999999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3.7149999999999999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92.611999999999995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409.5</v>
      </c>
      <c r="V3">
        <v>20.731850000000001</v>
      </c>
      <c r="W3">
        <v>34.799309999999998</v>
      </c>
      <c r="X3">
        <v>125.88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0</v>
      </c>
      <c r="AL3">
        <v>2.3239999999999998</v>
      </c>
      <c r="AM3">
        <v>0</v>
      </c>
      <c r="AN3">
        <v>0.72694000000000003</v>
      </c>
      <c r="AO3">
        <v>0</v>
      </c>
      <c r="AP3">
        <v>1.0247999999999999</v>
      </c>
      <c r="AQ3">
        <v>0</v>
      </c>
      <c r="AR3">
        <v>2.2080000000000002</v>
      </c>
      <c r="AS3">
        <v>16.680479999999999</v>
      </c>
      <c r="AT3">
        <v>15.00135</v>
      </c>
      <c r="AU3">
        <v>0</v>
      </c>
      <c r="AV3">
        <v>30.45</v>
      </c>
      <c r="AW3">
        <v>48.87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2662.5598980000004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92.611999999999995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409.5</v>
      </c>
      <c r="V4">
        <v>20.731850000000001</v>
      </c>
      <c r="W4">
        <v>34.799309999999998</v>
      </c>
      <c r="X4">
        <v>125.88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0</v>
      </c>
      <c r="AL4">
        <v>2.3239999999999998</v>
      </c>
      <c r="AM4">
        <v>0</v>
      </c>
      <c r="AN4">
        <v>0.72694000000000003</v>
      </c>
      <c r="AO4">
        <v>0</v>
      </c>
      <c r="AP4">
        <v>1.0247999999999999</v>
      </c>
      <c r="AQ4">
        <v>0</v>
      </c>
      <c r="AR4">
        <v>2.2080000000000002</v>
      </c>
      <c r="AS4">
        <v>16.680479999999999</v>
      </c>
      <c r="AT4">
        <v>15.00135</v>
      </c>
      <c r="AU4">
        <v>0</v>
      </c>
      <c r="AV4">
        <v>30.45</v>
      </c>
      <c r="AW4">
        <v>48.87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2662.5598980000004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92.611999999999995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409.5</v>
      </c>
      <c r="V5">
        <v>20.731850000000001</v>
      </c>
      <c r="W5">
        <v>34.799309999999998</v>
      </c>
      <c r="X5">
        <v>125.88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0</v>
      </c>
      <c r="AL5">
        <v>2.3239999999999998</v>
      </c>
      <c r="AM5">
        <v>0</v>
      </c>
      <c r="AN5">
        <v>0.72694000000000003</v>
      </c>
      <c r="AO5">
        <v>0</v>
      </c>
      <c r="AP5">
        <v>1.0247999999999999</v>
      </c>
      <c r="AQ5">
        <v>0</v>
      </c>
      <c r="AR5">
        <v>2.2080000000000002</v>
      </c>
      <c r="AS5">
        <v>16.680479999999999</v>
      </c>
      <c r="AT5">
        <v>15.00135</v>
      </c>
      <c r="AU5">
        <v>0</v>
      </c>
      <c r="AV5">
        <v>30.45</v>
      </c>
      <c r="AW5">
        <v>48.87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2662.5598980000004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92.611999999999995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409.5</v>
      </c>
      <c r="V6">
        <v>20.731850000000001</v>
      </c>
      <c r="W6">
        <v>34.799309999999998</v>
      </c>
      <c r="X6">
        <v>125.88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0</v>
      </c>
      <c r="AL6">
        <v>2.3239999999999998</v>
      </c>
      <c r="AM6">
        <v>0</v>
      </c>
      <c r="AN6">
        <v>0.72694000000000003</v>
      </c>
      <c r="AO6">
        <v>0</v>
      </c>
      <c r="AP6">
        <v>1.0247999999999999</v>
      </c>
      <c r="AQ6">
        <v>0</v>
      </c>
      <c r="AR6">
        <v>2.2080000000000002</v>
      </c>
      <c r="AS6">
        <v>16.680479999999999</v>
      </c>
      <c r="AT6">
        <v>15.00135</v>
      </c>
      <c r="AU6">
        <v>0</v>
      </c>
      <c r="AV6">
        <v>30.45</v>
      </c>
      <c r="AW6">
        <v>48.87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2662.5598980000004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92.611999999999995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409.5</v>
      </c>
      <c r="V7">
        <v>20.731850000000001</v>
      </c>
      <c r="W7">
        <v>34.799309999999998</v>
      </c>
      <c r="X7">
        <v>125.88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0</v>
      </c>
      <c r="AL7">
        <v>2.3239999999999998</v>
      </c>
      <c r="AM7">
        <v>0</v>
      </c>
      <c r="AN7">
        <v>0.72694000000000003</v>
      </c>
      <c r="AO7">
        <v>0</v>
      </c>
      <c r="AP7">
        <v>1.0247999999999999</v>
      </c>
      <c r="AQ7">
        <v>0</v>
      </c>
      <c r="AR7">
        <v>2.2080000000000002</v>
      </c>
      <c r="AS7">
        <v>16.680479999999999</v>
      </c>
      <c r="AT7">
        <v>15.00135</v>
      </c>
      <c r="AU7">
        <v>0</v>
      </c>
      <c r="AV7">
        <v>30.45</v>
      </c>
      <c r="AW7">
        <v>48.87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2662.5598980000004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92.611999999999995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409.5</v>
      </c>
      <c r="V8">
        <v>20.731850000000001</v>
      </c>
      <c r="W8">
        <v>34.799309999999998</v>
      </c>
      <c r="X8">
        <v>125.88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0</v>
      </c>
      <c r="AL8">
        <v>2.3239999999999998</v>
      </c>
      <c r="AM8">
        <v>0</v>
      </c>
      <c r="AN8">
        <v>0.72694000000000003</v>
      </c>
      <c r="AO8">
        <v>0</v>
      </c>
      <c r="AP8">
        <v>1.0247999999999999</v>
      </c>
      <c r="AQ8">
        <v>0</v>
      </c>
      <c r="AR8">
        <v>2.2080000000000002</v>
      </c>
      <c r="AS8">
        <v>16.680479999999999</v>
      </c>
      <c r="AT8">
        <v>15.00135</v>
      </c>
      <c r="AU8">
        <v>0</v>
      </c>
      <c r="AV8">
        <v>30.45</v>
      </c>
      <c r="AW8">
        <v>48.87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2662.5598980000004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92.611999999999995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409.5</v>
      </c>
      <c r="V9">
        <v>20.731850000000001</v>
      </c>
      <c r="W9">
        <v>34.799309999999998</v>
      </c>
      <c r="X9">
        <v>125.88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0</v>
      </c>
      <c r="AL9">
        <v>2.3239999999999998</v>
      </c>
      <c r="AM9">
        <v>0</v>
      </c>
      <c r="AN9">
        <v>0.72694000000000003</v>
      </c>
      <c r="AO9">
        <v>0</v>
      </c>
      <c r="AP9">
        <v>1.0247999999999999</v>
      </c>
      <c r="AQ9">
        <v>0</v>
      </c>
      <c r="AR9">
        <v>2.2080000000000002</v>
      </c>
      <c r="AS9">
        <v>6.726</v>
      </c>
      <c r="AT9">
        <v>15.00135</v>
      </c>
      <c r="AU9">
        <v>0</v>
      </c>
      <c r="AV9">
        <v>30.45</v>
      </c>
      <c r="AW9">
        <v>48.87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2652.6054180000006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92.611999999999995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409.5</v>
      </c>
      <c r="V10">
        <v>20.731850000000001</v>
      </c>
      <c r="W10">
        <v>34.799309999999998</v>
      </c>
      <c r="X10">
        <v>125.88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0</v>
      </c>
      <c r="AL10">
        <v>2.3239999999999998</v>
      </c>
      <c r="AM10">
        <v>0</v>
      </c>
      <c r="AN10">
        <v>0.72694000000000003</v>
      </c>
      <c r="AO10">
        <v>0</v>
      </c>
      <c r="AP10">
        <v>1.0247999999999999</v>
      </c>
      <c r="AQ10">
        <v>0</v>
      </c>
      <c r="AR10">
        <v>2.2080000000000002</v>
      </c>
      <c r="AS10">
        <v>4.7081999999999997</v>
      </c>
      <c r="AT10">
        <v>15.00135</v>
      </c>
      <c r="AU10">
        <v>0</v>
      </c>
      <c r="AV10">
        <v>30.45</v>
      </c>
      <c r="AW10">
        <v>48.87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2650.5876180000005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92.611999999999995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409.5</v>
      </c>
      <c r="V11">
        <v>20.731850000000001</v>
      </c>
      <c r="W11">
        <v>34.799309999999998</v>
      </c>
      <c r="X11">
        <v>125.88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0</v>
      </c>
      <c r="AL11">
        <v>2.3239999999999998</v>
      </c>
      <c r="AM11">
        <v>0</v>
      </c>
      <c r="AN11">
        <v>0.70781000000000005</v>
      </c>
      <c r="AO11">
        <v>0</v>
      </c>
      <c r="AP11">
        <v>1.0247999999999999</v>
      </c>
      <c r="AQ11">
        <v>0</v>
      </c>
      <c r="AR11">
        <v>2.2080000000000002</v>
      </c>
      <c r="AS11">
        <v>4.7081999999999997</v>
      </c>
      <c r="AT11">
        <v>15.00135</v>
      </c>
      <c r="AU11">
        <v>0</v>
      </c>
      <c r="AV11">
        <v>30.45</v>
      </c>
      <c r="AW11">
        <v>48.87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2650.5684880000003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92.611999999999995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409.5</v>
      </c>
      <c r="V12">
        <v>20.731850000000001</v>
      </c>
      <c r="W12">
        <v>34.799309999999998</v>
      </c>
      <c r="X12">
        <v>125.88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0</v>
      </c>
      <c r="AL12">
        <v>2.3239999999999998</v>
      </c>
      <c r="AM12">
        <v>0</v>
      </c>
      <c r="AN12">
        <v>0.70781000000000005</v>
      </c>
      <c r="AO12">
        <v>0</v>
      </c>
      <c r="AP12">
        <v>1.0247999999999999</v>
      </c>
      <c r="AQ12">
        <v>0</v>
      </c>
      <c r="AR12">
        <v>2.2080000000000002</v>
      </c>
      <c r="AS12">
        <v>4.7081999999999997</v>
      </c>
      <c r="AT12">
        <v>15.00135</v>
      </c>
      <c r="AU12">
        <v>0</v>
      </c>
      <c r="AV12">
        <v>30.45</v>
      </c>
      <c r="AW12">
        <v>48.87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2650.5684880000003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92.611999999999995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409.5</v>
      </c>
      <c r="V13">
        <v>20.731850000000001</v>
      </c>
      <c r="W13">
        <v>34.799309999999998</v>
      </c>
      <c r="X13">
        <v>125.88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0</v>
      </c>
      <c r="AL13">
        <v>2.3239999999999998</v>
      </c>
      <c r="AM13">
        <v>0</v>
      </c>
      <c r="AN13">
        <v>0.70781000000000005</v>
      </c>
      <c r="AO13">
        <v>0</v>
      </c>
      <c r="AP13">
        <v>1.0247999999999999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30.45</v>
      </c>
      <c r="AW13">
        <v>48.87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2650.5684880000003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92.611999999999995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409.5</v>
      </c>
      <c r="V14">
        <v>20.731850000000001</v>
      </c>
      <c r="W14">
        <v>34.799309999999998</v>
      </c>
      <c r="X14">
        <v>125.88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0</v>
      </c>
      <c r="AL14">
        <v>2.3239999999999998</v>
      </c>
      <c r="AM14">
        <v>0</v>
      </c>
      <c r="AN14">
        <v>0.70781000000000005</v>
      </c>
      <c r="AO14">
        <v>0</v>
      </c>
      <c r="AP14">
        <v>1.0247999999999999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30.45</v>
      </c>
      <c r="AW14">
        <v>48.87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2650.5684880000003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92.611999999999995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409.5</v>
      </c>
      <c r="V15">
        <v>20.731850000000001</v>
      </c>
      <c r="W15">
        <v>34.799309999999998</v>
      </c>
      <c r="X15">
        <v>125.88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0</v>
      </c>
      <c r="AL15">
        <v>2.3239999999999998</v>
      </c>
      <c r="AM15">
        <v>0</v>
      </c>
      <c r="AN15">
        <v>0.70781000000000005</v>
      </c>
      <c r="AO15">
        <v>0</v>
      </c>
      <c r="AP15">
        <v>1.0247999999999999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30.45</v>
      </c>
      <c r="AW15">
        <v>48.87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2650.5684880000003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92.611999999999995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409.5</v>
      </c>
      <c r="V16">
        <v>20.731850000000001</v>
      </c>
      <c r="W16">
        <v>34.799309999999998</v>
      </c>
      <c r="X16">
        <v>125.88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0</v>
      </c>
      <c r="AL16">
        <v>2.3239999999999998</v>
      </c>
      <c r="AM16">
        <v>0</v>
      </c>
      <c r="AN16">
        <v>0.70781000000000005</v>
      </c>
      <c r="AO16">
        <v>0</v>
      </c>
      <c r="AP16">
        <v>1.0247999999999999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30.45</v>
      </c>
      <c r="AW16">
        <v>48.87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2650.5684880000003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92.611999999999995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409.5</v>
      </c>
      <c r="V17">
        <v>20.731850000000001</v>
      </c>
      <c r="W17">
        <v>34.799309999999998</v>
      </c>
      <c r="X17">
        <v>125.88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0</v>
      </c>
      <c r="AL17">
        <v>2.3239999999999998</v>
      </c>
      <c r="AM17">
        <v>0</v>
      </c>
      <c r="AN17">
        <v>0.70781000000000005</v>
      </c>
      <c r="AO17">
        <v>0</v>
      </c>
      <c r="AP17">
        <v>1.0247999999999999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30.45</v>
      </c>
      <c r="AW17">
        <v>48.87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2650.5684880000003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92.611999999999995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409.5</v>
      </c>
      <c r="V18">
        <v>20.731850000000001</v>
      </c>
      <c r="W18">
        <v>34.799309999999998</v>
      </c>
      <c r="X18">
        <v>125.88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0</v>
      </c>
      <c r="AL18">
        <v>2.3239999999999998</v>
      </c>
      <c r="AM18">
        <v>0</v>
      </c>
      <c r="AN18">
        <v>0.70781000000000005</v>
      </c>
      <c r="AO18">
        <v>0</v>
      </c>
      <c r="AP18">
        <v>1.0247999999999999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30.45</v>
      </c>
      <c r="AW18">
        <v>48.87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2650.5684880000003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92.611999999999995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409.5</v>
      </c>
      <c r="V19">
        <v>20.731850000000001</v>
      </c>
      <c r="W19">
        <v>34.799309999999998</v>
      </c>
      <c r="X19">
        <v>125.88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0</v>
      </c>
      <c r="AL19">
        <v>2.3239999999999998</v>
      </c>
      <c r="AM19">
        <v>0</v>
      </c>
      <c r="AN19">
        <v>0.70781000000000005</v>
      </c>
      <c r="AO19">
        <v>0</v>
      </c>
      <c r="AP19">
        <v>1.0247999999999999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30.45</v>
      </c>
      <c r="AW19">
        <v>48.87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2650.5684880000003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92.611999999999995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409.5</v>
      </c>
      <c r="V20">
        <v>20.731850000000001</v>
      </c>
      <c r="W20">
        <v>34.799309999999998</v>
      </c>
      <c r="X20">
        <v>125.88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0</v>
      </c>
      <c r="AL20">
        <v>12.782</v>
      </c>
      <c r="AM20">
        <v>0</v>
      </c>
      <c r="AN20">
        <v>0.70781000000000005</v>
      </c>
      <c r="AO20">
        <v>0</v>
      </c>
      <c r="AP20">
        <v>1.0247999999999999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30.45</v>
      </c>
      <c r="AW20">
        <v>48.87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2661.0264880000004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92.611999999999995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409.5</v>
      </c>
      <c r="V21">
        <v>20.731850000000001</v>
      </c>
      <c r="W21">
        <v>34.799309999999998</v>
      </c>
      <c r="X21">
        <v>125.88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0</v>
      </c>
      <c r="AL21">
        <v>12.782</v>
      </c>
      <c r="AM21">
        <v>0</v>
      </c>
      <c r="AN21">
        <v>0.70781000000000005</v>
      </c>
      <c r="AO21">
        <v>0</v>
      </c>
      <c r="AP21">
        <v>0.25619999999999998</v>
      </c>
      <c r="AQ21">
        <v>15.561</v>
      </c>
      <c r="AR21">
        <v>2.2080000000000002</v>
      </c>
      <c r="AS21">
        <v>4.7081999999999997</v>
      </c>
      <c r="AT21">
        <v>15.00135</v>
      </c>
      <c r="AU21">
        <v>0</v>
      </c>
      <c r="AV21">
        <v>30.45</v>
      </c>
      <c r="AW21">
        <v>48.87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2675.8188880000002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92.611999999999995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409.5</v>
      </c>
      <c r="V22">
        <v>20.731850000000001</v>
      </c>
      <c r="W22">
        <v>34.799309999999998</v>
      </c>
      <c r="X22">
        <v>125.88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0</v>
      </c>
      <c r="AL22">
        <v>12.782</v>
      </c>
      <c r="AM22">
        <v>0</v>
      </c>
      <c r="AN22">
        <v>0.70781000000000005</v>
      </c>
      <c r="AO22">
        <v>0</v>
      </c>
      <c r="AP22">
        <v>0.25619999999999998</v>
      </c>
      <c r="AQ22">
        <v>31.122</v>
      </c>
      <c r="AR22">
        <v>2.2080000000000002</v>
      </c>
      <c r="AS22">
        <v>4.7081999999999997</v>
      </c>
      <c r="AT22">
        <v>15.00135</v>
      </c>
      <c r="AU22">
        <v>0</v>
      </c>
      <c r="AV22">
        <v>30.45</v>
      </c>
      <c r="AW22">
        <v>48.87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2691.3798879999999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92.611999999999995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409.5</v>
      </c>
      <c r="V23">
        <v>20.731850000000001</v>
      </c>
      <c r="W23">
        <v>34.799309999999998</v>
      </c>
      <c r="X23">
        <v>125.88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0</v>
      </c>
      <c r="AL23">
        <v>12.782</v>
      </c>
      <c r="AM23">
        <v>0</v>
      </c>
      <c r="AN23">
        <v>0.70781000000000005</v>
      </c>
      <c r="AO23">
        <v>0</v>
      </c>
      <c r="AP23">
        <v>0.25619999999999998</v>
      </c>
      <c r="AQ23">
        <v>31.122</v>
      </c>
      <c r="AR23">
        <v>2.2080000000000002</v>
      </c>
      <c r="AS23">
        <v>4.7081999999999997</v>
      </c>
      <c r="AT23">
        <v>15.00135</v>
      </c>
      <c r="AU23">
        <v>0</v>
      </c>
      <c r="AV23">
        <v>30.45</v>
      </c>
      <c r="AW23">
        <v>48.87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2691.3798879999999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92.611999999999995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409.5</v>
      </c>
      <c r="V24">
        <v>20.731850000000001</v>
      </c>
      <c r="W24">
        <v>34.799309999999998</v>
      </c>
      <c r="X24">
        <v>125.88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0</v>
      </c>
      <c r="AL24">
        <v>12.782</v>
      </c>
      <c r="AM24">
        <v>0</v>
      </c>
      <c r="AN24">
        <v>0.70781000000000005</v>
      </c>
      <c r="AO24">
        <v>0</v>
      </c>
      <c r="AP24">
        <v>1.2809999999999999</v>
      </c>
      <c r="AQ24">
        <v>31.122</v>
      </c>
      <c r="AR24">
        <v>2.2080000000000002</v>
      </c>
      <c r="AS24">
        <v>4.7081999999999997</v>
      </c>
      <c r="AT24">
        <v>15.00135</v>
      </c>
      <c r="AU24">
        <v>0</v>
      </c>
      <c r="AV24">
        <v>30.45</v>
      </c>
      <c r="AW24">
        <v>48.87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2708.8835400000003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92.611999999999995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409.5</v>
      </c>
      <c r="V25">
        <v>20.731850000000001</v>
      </c>
      <c r="W25">
        <v>34.799309999999998</v>
      </c>
      <c r="X25">
        <v>125.88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0</v>
      </c>
      <c r="AL25">
        <v>12.782</v>
      </c>
      <c r="AM25">
        <v>0</v>
      </c>
      <c r="AN25">
        <v>0.70781000000000005</v>
      </c>
      <c r="AO25">
        <v>0</v>
      </c>
      <c r="AP25">
        <v>1.2809999999999999</v>
      </c>
      <c r="AQ25">
        <v>46.683</v>
      </c>
      <c r="AR25">
        <v>2.2080000000000002</v>
      </c>
      <c r="AS25">
        <v>4.7081999999999997</v>
      </c>
      <c r="AT25">
        <v>15.00135</v>
      </c>
      <c r="AU25">
        <v>0</v>
      </c>
      <c r="AV25">
        <v>30.45</v>
      </c>
      <c r="AW25">
        <v>48.87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2742.0233920000001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92.611999999999995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409.5</v>
      </c>
      <c r="V26">
        <v>20.731850000000001</v>
      </c>
      <c r="W26">
        <v>34.799309999999998</v>
      </c>
      <c r="X26">
        <v>125.88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21.36</v>
      </c>
      <c r="AH26">
        <v>17.045999999999999</v>
      </c>
      <c r="AI26">
        <v>0</v>
      </c>
      <c r="AJ26">
        <v>0</v>
      </c>
      <c r="AK26">
        <v>0</v>
      </c>
      <c r="AL26">
        <v>12.782</v>
      </c>
      <c r="AM26">
        <v>0</v>
      </c>
      <c r="AN26">
        <v>0.70781000000000005</v>
      </c>
      <c r="AO26">
        <v>0</v>
      </c>
      <c r="AP26">
        <v>1.2809999999999999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30.45</v>
      </c>
      <c r="AW26">
        <v>48.87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2768.2054279999998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92.611999999999995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409.5</v>
      </c>
      <c r="V27">
        <v>20.731850000000001</v>
      </c>
      <c r="W27">
        <v>34.799309999999998</v>
      </c>
      <c r="X27">
        <v>125.88</v>
      </c>
      <c r="Y27">
        <v>0</v>
      </c>
      <c r="Z27">
        <v>1.1000000000000001</v>
      </c>
      <c r="AA27">
        <v>8.2949999999999999</v>
      </c>
      <c r="AB27">
        <v>3.3325</v>
      </c>
      <c r="AC27">
        <v>0</v>
      </c>
      <c r="AD27">
        <v>18.272072000000001</v>
      </c>
      <c r="AE27">
        <v>32.957704</v>
      </c>
      <c r="AF27">
        <v>8.8740000000000006</v>
      </c>
      <c r="AG27">
        <v>21.36</v>
      </c>
      <c r="AH27">
        <v>37.880000000000003</v>
      </c>
      <c r="AI27">
        <v>0</v>
      </c>
      <c r="AJ27">
        <v>0</v>
      </c>
      <c r="AK27">
        <v>0</v>
      </c>
      <c r="AL27">
        <v>12.782</v>
      </c>
      <c r="AM27">
        <v>0</v>
      </c>
      <c r="AN27">
        <v>0.70781000000000005</v>
      </c>
      <c r="AO27">
        <v>0</v>
      </c>
      <c r="AP27">
        <v>1.9215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30.45</v>
      </c>
      <c r="AW27">
        <v>48.87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2810.4434640000004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92.611999999999995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409.5</v>
      </c>
      <c r="V28">
        <v>20.731850000000001</v>
      </c>
      <c r="W28">
        <v>34.799309999999998</v>
      </c>
      <c r="X28">
        <v>125.88</v>
      </c>
      <c r="Y28">
        <v>0</v>
      </c>
      <c r="Z28">
        <v>1.1000000000000001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0</v>
      </c>
      <c r="AL28">
        <v>12.782</v>
      </c>
      <c r="AM28">
        <v>1.5995999999999999</v>
      </c>
      <c r="AN28">
        <v>0.70781000000000005</v>
      </c>
      <c r="AO28">
        <v>0</v>
      </c>
      <c r="AP28">
        <v>1.9215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30.45</v>
      </c>
      <c r="AW28">
        <v>48.87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2846.5749640000004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92.611999999999995</v>
      </c>
      <c r="K29">
        <v>682.90912700000001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409.5</v>
      </c>
      <c r="V29">
        <v>20.731850000000001</v>
      </c>
      <c r="W29">
        <v>34.799309999999998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0</v>
      </c>
      <c r="AL29">
        <v>12.782</v>
      </c>
      <c r="AM29">
        <v>5.2786799999999996</v>
      </c>
      <c r="AN29">
        <v>0.70781000000000005</v>
      </c>
      <c r="AO29">
        <v>0</v>
      </c>
      <c r="AP29">
        <v>1.9215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30.45</v>
      </c>
      <c r="AW29">
        <v>48.87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2897.4570840000001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92.611999999999995</v>
      </c>
      <c r="K30">
        <v>682.82912699999997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409.5</v>
      </c>
      <c r="V30">
        <v>20.731850000000001</v>
      </c>
      <c r="W30">
        <v>34.799309999999998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32.957704</v>
      </c>
      <c r="AF30">
        <v>26.622</v>
      </c>
      <c r="AG30">
        <v>21.36</v>
      </c>
      <c r="AH30">
        <v>108.905</v>
      </c>
      <c r="AI30">
        <v>0</v>
      </c>
      <c r="AJ30">
        <v>0</v>
      </c>
      <c r="AK30">
        <v>0</v>
      </c>
      <c r="AL30">
        <v>55.776000000000003</v>
      </c>
      <c r="AM30">
        <v>5.2786799999999996</v>
      </c>
      <c r="AN30">
        <v>0.70781000000000005</v>
      </c>
      <c r="AO30">
        <v>0</v>
      </c>
      <c r="AP30">
        <v>1.9215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30.45</v>
      </c>
      <c r="AW30">
        <v>48.87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3039.692168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409.5</v>
      </c>
      <c r="V31">
        <v>20.731850000000001</v>
      </c>
      <c r="W31">
        <v>34.799309999999998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32.957704</v>
      </c>
      <c r="AF31">
        <v>26.622</v>
      </c>
      <c r="AG31">
        <v>21.36</v>
      </c>
      <c r="AH31">
        <v>137.315</v>
      </c>
      <c r="AI31">
        <v>0</v>
      </c>
      <c r="AJ31">
        <v>0</v>
      </c>
      <c r="AK31">
        <v>0</v>
      </c>
      <c r="AL31">
        <v>55.776000000000003</v>
      </c>
      <c r="AM31">
        <v>10.536032000000001</v>
      </c>
      <c r="AN31">
        <v>0.70781000000000005</v>
      </c>
      <c r="AO31">
        <v>0</v>
      </c>
      <c r="AP31">
        <v>7.0454999999999997</v>
      </c>
      <c r="AQ31">
        <v>46.683</v>
      </c>
      <c r="AR31">
        <v>36.432000000000002</v>
      </c>
      <c r="AS31">
        <v>4.7081999999999997</v>
      </c>
      <c r="AT31">
        <v>15.00135</v>
      </c>
      <c r="AU31">
        <v>0</v>
      </c>
      <c r="AV31">
        <v>30.45</v>
      </c>
      <c r="AW31">
        <v>48.87</v>
      </c>
      <c r="AX31">
        <v>92.611999999999995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3112.7075199999999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409.5</v>
      </c>
      <c r="V32">
        <v>20.731850000000001</v>
      </c>
      <c r="W32">
        <v>34.799309999999998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0</v>
      </c>
      <c r="AL32">
        <v>55.776000000000003</v>
      </c>
      <c r="AM32">
        <v>10.536032000000001</v>
      </c>
      <c r="AN32">
        <v>0.70781000000000005</v>
      </c>
      <c r="AO32">
        <v>0</v>
      </c>
      <c r="AP32">
        <v>6.7892999999999999</v>
      </c>
      <c r="AQ32">
        <v>46.683</v>
      </c>
      <c r="AR32">
        <v>36.432000000000002</v>
      </c>
      <c r="AS32">
        <v>4.7081999999999997</v>
      </c>
      <c r="AT32">
        <v>15.00135</v>
      </c>
      <c r="AU32">
        <v>0</v>
      </c>
      <c r="AV32">
        <v>30.45</v>
      </c>
      <c r="AW32">
        <v>48.87</v>
      </c>
      <c r="AX32">
        <v>92.611999999999995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3115.4817199999998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409.5</v>
      </c>
      <c r="V33">
        <v>20.731850000000001</v>
      </c>
      <c r="W33">
        <v>34.799309999999998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0</v>
      </c>
      <c r="AL33">
        <v>55.776000000000003</v>
      </c>
      <c r="AM33">
        <v>10.536032000000001</v>
      </c>
      <c r="AN33">
        <v>0.70781000000000005</v>
      </c>
      <c r="AO33">
        <v>0</v>
      </c>
      <c r="AP33">
        <v>6.7892999999999999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30.45</v>
      </c>
      <c r="AW33">
        <v>48.87</v>
      </c>
      <c r="AX33">
        <v>92.611999999999995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3059.6250439999999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409.5</v>
      </c>
      <c r="V34">
        <v>20.731850000000001</v>
      </c>
      <c r="W34">
        <v>34.799309999999998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29.062808</v>
      </c>
      <c r="AD34">
        <v>9.1360360000000007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0</v>
      </c>
      <c r="AL34">
        <v>55.776000000000003</v>
      </c>
      <c r="AM34">
        <v>10.536032000000001</v>
      </c>
      <c r="AN34">
        <v>0.70781000000000005</v>
      </c>
      <c r="AO34">
        <v>0</v>
      </c>
      <c r="AP34">
        <v>6.7892999999999999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30.45</v>
      </c>
      <c r="AW34">
        <v>48.87</v>
      </c>
      <c r="AX34">
        <v>92.611999999999995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3050.4890079999996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409.5</v>
      </c>
      <c r="V35">
        <v>20.731850000000001</v>
      </c>
      <c r="W35">
        <v>34.799309999999998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29.062808</v>
      </c>
      <c r="AD35">
        <v>0</v>
      </c>
      <c r="AE35">
        <v>32.957704</v>
      </c>
      <c r="AF35">
        <v>26.622</v>
      </c>
      <c r="AG35">
        <v>21.36</v>
      </c>
      <c r="AH35">
        <v>113.64</v>
      </c>
      <c r="AI35">
        <v>0</v>
      </c>
      <c r="AJ35">
        <v>0</v>
      </c>
      <c r="AK35">
        <v>0</v>
      </c>
      <c r="AL35">
        <v>55.776000000000003</v>
      </c>
      <c r="AM35">
        <v>1.189036</v>
      </c>
      <c r="AN35">
        <v>0.70781000000000005</v>
      </c>
      <c r="AO35">
        <v>0</v>
      </c>
      <c r="AP35">
        <v>7.0454999999999997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30.45</v>
      </c>
      <c r="AW35">
        <v>48.87</v>
      </c>
      <c r="AX35">
        <v>92.611999999999995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3000.197416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409.5</v>
      </c>
      <c r="V36">
        <v>20.731850000000001</v>
      </c>
      <c r="W36">
        <v>34.799309999999998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21.36</v>
      </c>
      <c r="AH36">
        <v>93.563599999999994</v>
      </c>
      <c r="AI36">
        <v>0</v>
      </c>
      <c r="AJ36">
        <v>0</v>
      </c>
      <c r="AK36">
        <v>0</v>
      </c>
      <c r="AL36">
        <v>12.782</v>
      </c>
      <c r="AM36">
        <v>0</v>
      </c>
      <c r="AN36">
        <v>0.70781000000000005</v>
      </c>
      <c r="AO36">
        <v>0</v>
      </c>
      <c r="AP36">
        <v>7.0454999999999997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30.45</v>
      </c>
      <c r="AW36">
        <v>48.87</v>
      </c>
      <c r="AX36">
        <v>92.611999999999995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2877.5429720000002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409.5</v>
      </c>
      <c r="V37">
        <v>20.731850000000001</v>
      </c>
      <c r="W37">
        <v>33.688499999999998</v>
      </c>
      <c r="X37">
        <v>125.88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21.36</v>
      </c>
      <c r="AH37">
        <v>64.396000000000001</v>
      </c>
      <c r="AI37">
        <v>0</v>
      </c>
      <c r="AJ37">
        <v>0</v>
      </c>
      <c r="AK37">
        <v>0</v>
      </c>
      <c r="AL37">
        <v>2.3239999999999998</v>
      </c>
      <c r="AM37">
        <v>0</v>
      </c>
      <c r="AN37">
        <v>0.70781000000000005</v>
      </c>
      <c r="AO37">
        <v>0</v>
      </c>
      <c r="AP37">
        <v>7.0454999999999997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30.45</v>
      </c>
      <c r="AW37">
        <v>48.87</v>
      </c>
      <c r="AX37">
        <v>92.611999999999995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2826.6591620000004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409.5</v>
      </c>
      <c r="V38">
        <v>20.731850000000001</v>
      </c>
      <c r="W38">
        <v>33.688499999999998</v>
      </c>
      <c r="X38">
        <v>125.88</v>
      </c>
      <c r="Y38">
        <v>0</v>
      </c>
      <c r="Z38">
        <v>0</v>
      </c>
      <c r="AA38">
        <v>0</v>
      </c>
      <c r="AB38">
        <v>9.3309999999999995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0</v>
      </c>
      <c r="AL38">
        <v>2.3239999999999998</v>
      </c>
      <c r="AM38">
        <v>0</v>
      </c>
      <c r="AN38">
        <v>0.70781000000000005</v>
      </c>
      <c r="AO38">
        <v>0</v>
      </c>
      <c r="AP38">
        <v>7.0454999999999997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30.45</v>
      </c>
      <c r="AW38">
        <v>48.87</v>
      </c>
      <c r="AX38">
        <v>92.611999999999995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2779.3460820000005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409.5</v>
      </c>
      <c r="V39">
        <v>20.731850000000001</v>
      </c>
      <c r="W39">
        <v>33.688499999999998</v>
      </c>
      <c r="X39">
        <v>125.88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20.171099999999999</v>
      </c>
      <c r="AI39">
        <v>0</v>
      </c>
      <c r="AJ39">
        <v>0</v>
      </c>
      <c r="AK39">
        <v>0</v>
      </c>
      <c r="AL39">
        <v>2.3239999999999998</v>
      </c>
      <c r="AM39">
        <v>0</v>
      </c>
      <c r="AN39">
        <v>0.70781000000000005</v>
      </c>
      <c r="AO39">
        <v>0</v>
      </c>
      <c r="AP39">
        <v>7.0454999999999997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30.45</v>
      </c>
      <c r="AW39">
        <v>48.87</v>
      </c>
      <c r="AX39">
        <v>92.611999999999995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2739.6153300000005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409.5</v>
      </c>
      <c r="V40">
        <v>20.731850000000001</v>
      </c>
      <c r="W40">
        <v>33.688499999999998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0</v>
      </c>
      <c r="AL40">
        <v>2.3239999999999998</v>
      </c>
      <c r="AM40">
        <v>0</v>
      </c>
      <c r="AN40">
        <v>0.70781000000000005</v>
      </c>
      <c r="AO40">
        <v>0</v>
      </c>
      <c r="AP40">
        <v>7.0454999999999997</v>
      </c>
      <c r="AQ40">
        <v>31.122</v>
      </c>
      <c r="AR40">
        <v>3.3119999999999998</v>
      </c>
      <c r="AS40">
        <v>4.7081999999999997</v>
      </c>
      <c r="AT40">
        <v>15.00135</v>
      </c>
      <c r="AU40">
        <v>0</v>
      </c>
      <c r="AV40">
        <v>30.45</v>
      </c>
      <c r="AW40">
        <v>48.87</v>
      </c>
      <c r="AX40">
        <v>92.611999999999995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2703.8832300000004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409.5</v>
      </c>
      <c r="V41">
        <v>20.731850000000001</v>
      </c>
      <c r="W41">
        <v>33.688499999999998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0</v>
      </c>
      <c r="AL41">
        <v>2.3239999999999998</v>
      </c>
      <c r="AM41">
        <v>0</v>
      </c>
      <c r="AN41">
        <v>0.70781000000000005</v>
      </c>
      <c r="AO41">
        <v>0</v>
      </c>
      <c r="AP41">
        <v>7.0454999999999997</v>
      </c>
      <c r="AQ41">
        <v>15.561</v>
      </c>
      <c r="AR41">
        <v>3.3119999999999998</v>
      </c>
      <c r="AS41">
        <v>4.7081999999999997</v>
      </c>
      <c r="AT41">
        <v>15.00135</v>
      </c>
      <c r="AU41">
        <v>0</v>
      </c>
      <c r="AV41">
        <v>30.45</v>
      </c>
      <c r="AW41">
        <v>48.87</v>
      </c>
      <c r="AX41">
        <v>92.611999999999995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2687.9739200000008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409.5</v>
      </c>
      <c r="V42">
        <v>20.731850000000001</v>
      </c>
      <c r="W42">
        <v>33.688499999999998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0</v>
      </c>
      <c r="AL42">
        <v>2.3239999999999998</v>
      </c>
      <c r="AM42">
        <v>0</v>
      </c>
      <c r="AN42">
        <v>0.70781000000000005</v>
      </c>
      <c r="AO42">
        <v>0</v>
      </c>
      <c r="AP42">
        <v>7.0454999999999997</v>
      </c>
      <c r="AQ42">
        <v>15.561</v>
      </c>
      <c r="AR42">
        <v>3.3119999999999998</v>
      </c>
      <c r="AS42">
        <v>4.7081999999999997</v>
      </c>
      <c r="AT42">
        <v>15.00135</v>
      </c>
      <c r="AU42">
        <v>0</v>
      </c>
      <c r="AV42">
        <v>30.45</v>
      </c>
      <c r="AW42">
        <v>48.87</v>
      </c>
      <c r="AX42">
        <v>92.611999999999995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2687.9739200000008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415.125</v>
      </c>
      <c r="V43">
        <v>20.731850000000001</v>
      </c>
      <c r="W43">
        <v>33.688499999999998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0</v>
      </c>
      <c r="AL43">
        <v>2.3239999999999998</v>
      </c>
      <c r="AM43">
        <v>0</v>
      </c>
      <c r="AN43">
        <v>0.70781000000000005</v>
      </c>
      <c r="AO43">
        <v>0</v>
      </c>
      <c r="AP43">
        <v>0</v>
      </c>
      <c r="AQ43">
        <v>14.49</v>
      </c>
      <c r="AR43">
        <v>3.3119999999999998</v>
      </c>
      <c r="AS43">
        <v>4.7081999999999997</v>
      </c>
      <c r="AT43">
        <v>15.00135</v>
      </c>
      <c r="AU43">
        <v>0</v>
      </c>
      <c r="AV43">
        <v>30.45</v>
      </c>
      <c r="AW43">
        <v>48.87</v>
      </c>
      <c r="AX43">
        <v>92.611999999999995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2669.0035680000001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415.125</v>
      </c>
      <c r="V44">
        <v>20.731850000000001</v>
      </c>
      <c r="W44">
        <v>33.688499999999998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0</v>
      </c>
      <c r="AL44">
        <v>2.3239999999999998</v>
      </c>
      <c r="AM44">
        <v>0</v>
      </c>
      <c r="AN44">
        <v>0.70781000000000005</v>
      </c>
      <c r="AO44">
        <v>0</v>
      </c>
      <c r="AP44">
        <v>0</v>
      </c>
      <c r="AQ44">
        <v>14.49</v>
      </c>
      <c r="AR44">
        <v>3.3119999999999998</v>
      </c>
      <c r="AS44">
        <v>4.7081999999999997</v>
      </c>
      <c r="AT44">
        <v>15.00135</v>
      </c>
      <c r="AU44">
        <v>0</v>
      </c>
      <c r="AV44">
        <v>29.925000000000001</v>
      </c>
      <c r="AW44">
        <v>48.87</v>
      </c>
      <c r="AX44">
        <v>92.611999999999995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2668.4785680000005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415.125</v>
      </c>
      <c r="V45">
        <v>20.731850000000001</v>
      </c>
      <c r="W45">
        <v>33.688499999999998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0</v>
      </c>
      <c r="AL45">
        <v>2.3239999999999998</v>
      </c>
      <c r="AM45">
        <v>0</v>
      </c>
      <c r="AN45">
        <v>0.70781000000000005</v>
      </c>
      <c r="AO45">
        <v>0</v>
      </c>
      <c r="AP45">
        <v>0</v>
      </c>
      <c r="AQ45">
        <v>0</v>
      </c>
      <c r="AR45">
        <v>3.3119999999999998</v>
      </c>
      <c r="AS45">
        <v>4.7081999999999997</v>
      </c>
      <c r="AT45">
        <v>15.00135</v>
      </c>
      <c r="AU45">
        <v>0</v>
      </c>
      <c r="AV45">
        <v>29.925000000000001</v>
      </c>
      <c r="AW45">
        <v>48.87</v>
      </c>
      <c r="AX45">
        <v>92.611999999999995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2653.9885680000007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415.125</v>
      </c>
      <c r="V46">
        <v>20.731850000000001</v>
      </c>
      <c r="W46">
        <v>33.688499999999998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0</v>
      </c>
      <c r="AL46">
        <v>2.3239999999999998</v>
      </c>
      <c r="AM46">
        <v>0</v>
      </c>
      <c r="AN46">
        <v>0.70781000000000005</v>
      </c>
      <c r="AO46">
        <v>0</v>
      </c>
      <c r="AP46">
        <v>0</v>
      </c>
      <c r="AQ46">
        <v>0</v>
      </c>
      <c r="AR46">
        <v>3.3119999999999998</v>
      </c>
      <c r="AS46">
        <v>4.7081999999999997</v>
      </c>
      <c r="AT46">
        <v>15.00135</v>
      </c>
      <c r="AU46">
        <v>0</v>
      </c>
      <c r="AV46">
        <v>29.925000000000001</v>
      </c>
      <c r="AW46">
        <v>48.87</v>
      </c>
      <c r="AX46">
        <v>92.611999999999995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2653.9885680000007</v>
      </c>
    </row>
    <row r="47" spans="1:117">
      <c r="A47" t="s">
        <v>89</v>
      </c>
      <c r="B47">
        <v>0</v>
      </c>
      <c r="C47">
        <v>15.225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415.125</v>
      </c>
      <c r="V47">
        <v>20.731850000000001</v>
      </c>
      <c r="W47">
        <v>33.688499999999998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0</v>
      </c>
      <c r="AL47">
        <v>2.3239999999999998</v>
      </c>
      <c r="AM47">
        <v>0</v>
      </c>
      <c r="AN47">
        <v>0.70781000000000005</v>
      </c>
      <c r="AO47">
        <v>0</v>
      </c>
      <c r="AP47">
        <v>0</v>
      </c>
      <c r="AQ47">
        <v>0</v>
      </c>
      <c r="AR47">
        <v>36.432000000000002</v>
      </c>
      <c r="AS47">
        <v>4.7081999999999997</v>
      </c>
      <c r="AT47">
        <v>15.00135</v>
      </c>
      <c r="AU47">
        <v>0</v>
      </c>
      <c r="AV47">
        <v>29.925000000000001</v>
      </c>
      <c r="AW47">
        <v>48.87</v>
      </c>
      <c r="AX47">
        <v>92.611999999999995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2687.1085680000006</v>
      </c>
    </row>
    <row r="48" spans="1:117">
      <c r="A48" t="s">
        <v>90</v>
      </c>
      <c r="B48">
        <v>0</v>
      </c>
      <c r="C48">
        <v>15.225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415.125</v>
      </c>
      <c r="V48">
        <v>20.731850000000001</v>
      </c>
      <c r="W48">
        <v>33.688499999999998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0</v>
      </c>
      <c r="AL48">
        <v>2.3239999999999998</v>
      </c>
      <c r="AM48">
        <v>0</v>
      </c>
      <c r="AN48">
        <v>0.70781000000000005</v>
      </c>
      <c r="AO48">
        <v>0</v>
      </c>
      <c r="AP48">
        <v>0</v>
      </c>
      <c r="AQ48">
        <v>0</v>
      </c>
      <c r="AR48">
        <v>36.432000000000002</v>
      </c>
      <c r="AS48">
        <v>4.7081999999999997</v>
      </c>
      <c r="AT48">
        <v>15.00135</v>
      </c>
      <c r="AU48">
        <v>0</v>
      </c>
      <c r="AV48">
        <v>29.925000000000001</v>
      </c>
      <c r="AW48">
        <v>48.87</v>
      </c>
      <c r="AX48">
        <v>92.611999999999995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2687.1085680000006</v>
      </c>
    </row>
    <row r="49" spans="1:117">
      <c r="A49" t="s">
        <v>91</v>
      </c>
      <c r="B49">
        <v>0</v>
      </c>
      <c r="C49">
        <v>15.225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415.125</v>
      </c>
      <c r="V49">
        <v>20.731850000000001</v>
      </c>
      <c r="W49">
        <v>33.688499999999998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0</v>
      </c>
      <c r="AL49">
        <v>2.3239999999999998</v>
      </c>
      <c r="AM49">
        <v>0</v>
      </c>
      <c r="AN49">
        <v>0.70781000000000005</v>
      </c>
      <c r="AO49">
        <v>0</v>
      </c>
      <c r="AP49">
        <v>0</v>
      </c>
      <c r="AQ49">
        <v>0</v>
      </c>
      <c r="AR49">
        <v>3.3119999999999998</v>
      </c>
      <c r="AS49">
        <v>4.7081999999999997</v>
      </c>
      <c r="AT49">
        <v>15.00135</v>
      </c>
      <c r="AU49">
        <v>0</v>
      </c>
      <c r="AV49">
        <v>29.925000000000001</v>
      </c>
      <c r="AW49">
        <v>48.87</v>
      </c>
      <c r="AX49">
        <v>92.611999999999995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2654.2885680000009</v>
      </c>
    </row>
    <row r="50" spans="1:117">
      <c r="A50" t="s">
        <v>92</v>
      </c>
      <c r="B50">
        <v>0</v>
      </c>
      <c r="C50">
        <v>15.225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415.125</v>
      </c>
      <c r="V50">
        <v>20.731850000000001</v>
      </c>
      <c r="W50">
        <v>33.688499999999998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0</v>
      </c>
      <c r="AL50">
        <v>2.3239999999999998</v>
      </c>
      <c r="AM50">
        <v>0</v>
      </c>
      <c r="AN50">
        <v>0.70781000000000005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15.00135</v>
      </c>
      <c r="AU50">
        <v>0</v>
      </c>
      <c r="AV50">
        <v>29.925000000000001</v>
      </c>
      <c r="AW50">
        <v>48.87</v>
      </c>
      <c r="AX50">
        <v>92.611999999999995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2653.184568000001</v>
      </c>
    </row>
    <row r="51" spans="1:117">
      <c r="A51" t="s">
        <v>93</v>
      </c>
      <c r="B51">
        <v>0</v>
      </c>
      <c r="C51">
        <v>15.225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415.125</v>
      </c>
      <c r="V51">
        <v>20.731850000000001</v>
      </c>
      <c r="W51">
        <v>33.688499999999998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0</v>
      </c>
      <c r="AL51">
        <v>2.3239999999999998</v>
      </c>
      <c r="AM51">
        <v>0</v>
      </c>
      <c r="AN51">
        <v>0.70781000000000005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15.00135</v>
      </c>
      <c r="AU51">
        <v>0</v>
      </c>
      <c r="AV51">
        <v>29.925000000000001</v>
      </c>
      <c r="AW51">
        <v>48.87</v>
      </c>
      <c r="AX51">
        <v>92.611999999999995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2653.184568000001</v>
      </c>
    </row>
    <row r="52" spans="1:117">
      <c r="A52" t="s">
        <v>94</v>
      </c>
      <c r="B52">
        <v>0</v>
      </c>
      <c r="C52">
        <v>15.225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415.125</v>
      </c>
      <c r="V52">
        <v>20.731850000000001</v>
      </c>
      <c r="W52">
        <v>33.688499999999998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0</v>
      </c>
      <c r="AL52">
        <v>2.3239999999999998</v>
      </c>
      <c r="AM52">
        <v>0</v>
      </c>
      <c r="AN52">
        <v>0.70781000000000005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15.00135</v>
      </c>
      <c r="AU52">
        <v>0</v>
      </c>
      <c r="AV52">
        <v>29.925000000000001</v>
      </c>
      <c r="AW52">
        <v>48.87</v>
      </c>
      <c r="AX52">
        <v>92.611999999999995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2653.184568000001</v>
      </c>
    </row>
    <row r="53" spans="1:117">
      <c r="A53" t="s">
        <v>95</v>
      </c>
      <c r="B53">
        <v>0</v>
      </c>
      <c r="C53">
        <v>15.225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415.125</v>
      </c>
      <c r="V53">
        <v>20.731850000000001</v>
      </c>
      <c r="W53">
        <v>33.688499999999998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0</v>
      </c>
      <c r="AL53">
        <v>2.3239999999999998</v>
      </c>
      <c r="AM53">
        <v>0</v>
      </c>
      <c r="AN53">
        <v>0.70781000000000005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15.00135</v>
      </c>
      <c r="AU53">
        <v>0</v>
      </c>
      <c r="AV53">
        <v>29.925000000000001</v>
      </c>
      <c r="AW53">
        <v>48.87</v>
      </c>
      <c r="AX53">
        <v>92.611999999999995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2653.184568000001</v>
      </c>
    </row>
    <row r="54" spans="1:117">
      <c r="A54" t="s">
        <v>96</v>
      </c>
      <c r="B54">
        <v>0</v>
      </c>
      <c r="C54">
        <v>15.225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415.125</v>
      </c>
      <c r="V54">
        <v>20.731850000000001</v>
      </c>
      <c r="W54">
        <v>33.688499999999998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0</v>
      </c>
      <c r="AL54">
        <v>2.3239999999999998</v>
      </c>
      <c r="AM54">
        <v>0</v>
      </c>
      <c r="AN54">
        <v>0.70781000000000005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29.925000000000001</v>
      </c>
      <c r="AW54">
        <v>48.87</v>
      </c>
      <c r="AX54">
        <v>92.611999999999995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2653.184568000001</v>
      </c>
    </row>
    <row r="55" spans="1:117">
      <c r="A55" t="s">
        <v>97</v>
      </c>
      <c r="B55">
        <v>0</v>
      </c>
      <c r="C55">
        <v>15.225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415.125</v>
      </c>
      <c r="V55">
        <v>20.731850000000001</v>
      </c>
      <c r="W55">
        <v>33.688499999999998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0</v>
      </c>
      <c r="AL55">
        <v>2.3239999999999998</v>
      </c>
      <c r="AM55">
        <v>0</v>
      </c>
      <c r="AN55">
        <v>0.70781000000000005</v>
      </c>
      <c r="AO55">
        <v>0</v>
      </c>
      <c r="AP55">
        <v>0</v>
      </c>
      <c r="AQ55">
        <v>0</v>
      </c>
      <c r="AR55">
        <v>2.2080000000000002</v>
      </c>
      <c r="AS55">
        <v>8.3402399999999997</v>
      </c>
      <c r="AT55">
        <v>15.00135</v>
      </c>
      <c r="AU55">
        <v>0</v>
      </c>
      <c r="AV55">
        <v>29.925000000000001</v>
      </c>
      <c r="AW55">
        <v>48.87</v>
      </c>
      <c r="AX55">
        <v>92.611999999999995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2656.816608000001</v>
      </c>
    </row>
    <row r="56" spans="1:117">
      <c r="A56" t="s">
        <v>98</v>
      </c>
      <c r="B56">
        <v>0</v>
      </c>
      <c r="C56">
        <v>15.225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415.125</v>
      </c>
      <c r="V56">
        <v>20.731850000000001</v>
      </c>
      <c r="W56">
        <v>33.688499999999998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0</v>
      </c>
      <c r="AL56">
        <v>2.3239999999999998</v>
      </c>
      <c r="AM56">
        <v>0</v>
      </c>
      <c r="AN56">
        <v>0.70781000000000005</v>
      </c>
      <c r="AO56">
        <v>0</v>
      </c>
      <c r="AP56">
        <v>0</v>
      </c>
      <c r="AQ56">
        <v>0</v>
      </c>
      <c r="AR56">
        <v>2.2080000000000002</v>
      </c>
      <c r="AS56">
        <v>8.3402399999999997</v>
      </c>
      <c r="AT56">
        <v>15.00135</v>
      </c>
      <c r="AU56">
        <v>0</v>
      </c>
      <c r="AV56">
        <v>29.4</v>
      </c>
      <c r="AW56">
        <v>48.87</v>
      </c>
      <c r="AX56">
        <v>92.611999999999995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2656.2916080000009</v>
      </c>
    </row>
    <row r="57" spans="1:117">
      <c r="A57" t="s">
        <v>99</v>
      </c>
      <c r="B57">
        <v>0</v>
      </c>
      <c r="C57">
        <v>15.225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415.125</v>
      </c>
      <c r="V57">
        <v>20.731850000000001</v>
      </c>
      <c r="W57">
        <v>33.688499999999998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0</v>
      </c>
      <c r="AL57">
        <v>2.3239999999999998</v>
      </c>
      <c r="AM57">
        <v>0</v>
      </c>
      <c r="AN57">
        <v>0.70781000000000005</v>
      </c>
      <c r="AO57">
        <v>0</v>
      </c>
      <c r="AP57">
        <v>0</v>
      </c>
      <c r="AQ57">
        <v>0</v>
      </c>
      <c r="AR57">
        <v>2.2080000000000002</v>
      </c>
      <c r="AS57">
        <v>8.3402399999999997</v>
      </c>
      <c r="AT57">
        <v>15.00135</v>
      </c>
      <c r="AU57">
        <v>0</v>
      </c>
      <c r="AV57">
        <v>29.4</v>
      </c>
      <c r="AW57">
        <v>48.87</v>
      </c>
      <c r="AX57">
        <v>92.611999999999995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2656.2916080000009</v>
      </c>
    </row>
    <row r="58" spans="1:117">
      <c r="A58" t="s">
        <v>100</v>
      </c>
      <c r="B58">
        <v>0</v>
      </c>
      <c r="C58">
        <v>15.225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415.125</v>
      </c>
      <c r="V58">
        <v>20.731850000000001</v>
      </c>
      <c r="W58">
        <v>33.688499999999998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0</v>
      </c>
      <c r="AL58">
        <v>2.3239999999999998</v>
      </c>
      <c r="AM58">
        <v>0</v>
      </c>
      <c r="AN58">
        <v>0.70781000000000005</v>
      </c>
      <c r="AO58">
        <v>0</v>
      </c>
      <c r="AP58">
        <v>0</v>
      </c>
      <c r="AQ58">
        <v>0</v>
      </c>
      <c r="AR58">
        <v>2.2080000000000002</v>
      </c>
      <c r="AS58">
        <v>8.3402399999999997</v>
      </c>
      <c r="AT58">
        <v>15.00135</v>
      </c>
      <c r="AU58">
        <v>0</v>
      </c>
      <c r="AV58">
        <v>29.4</v>
      </c>
      <c r="AW58">
        <v>48.87</v>
      </c>
      <c r="AX58">
        <v>92.611999999999995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2656.2916080000009</v>
      </c>
    </row>
    <row r="59" spans="1:117">
      <c r="A59" t="s">
        <v>101</v>
      </c>
      <c r="B59">
        <v>0</v>
      </c>
      <c r="C59">
        <v>15.225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415.125</v>
      </c>
      <c r="V59">
        <v>20.731850000000001</v>
      </c>
      <c r="W59">
        <v>33.688499999999998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0</v>
      </c>
      <c r="AL59">
        <v>2.3239999999999998</v>
      </c>
      <c r="AM59">
        <v>0</v>
      </c>
      <c r="AN59">
        <v>0.70781000000000005</v>
      </c>
      <c r="AO59">
        <v>0</v>
      </c>
      <c r="AP59">
        <v>0</v>
      </c>
      <c r="AQ59">
        <v>0</v>
      </c>
      <c r="AR59">
        <v>26.495999999999999</v>
      </c>
      <c r="AS59">
        <v>8.3402399999999997</v>
      </c>
      <c r="AT59">
        <v>15.00135</v>
      </c>
      <c r="AU59">
        <v>0</v>
      </c>
      <c r="AV59">
        <v>29.4</v>
      </c>
      <c r="AW59">
        <v>48.87</v>
      </c>
      <c r="AX59">
        <v>92.611999999999995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2680.5796080000009</v>
      </c>
    </row>
    <row r="60" spans="1:117">
      <c r="A60" t="s">
        <v>102</v>
      </c>
      <c r="B60">
        <v>0</v>
      </c>
      <c r="C60">
        <v>15.225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415.125</v>
      </c>
      <c r="V60">
        <v>20.731850000000001</v>
      </c>
      <c r="W60">
        <v>33.688499999999998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0</v>
      </c>
      <c r="AL60">
        <v>2.3239999999999998</v>
      </c>
      <c r="AM60">
        <v>0</v>
      </c>
      <c r="AN60">
        <v>0.70781000000000005</v>
      </c>
      <c r="AO60">
        <v>0</v>
      </c>
      <c r="AP60">
        <v>0</v>
      </c>
      <c r="AQ60">
        <v>0</v>
      </c>
      <c r="AR60">
        <v>26.495999999999999</v>
      </c>
      <c r="AS60">
        <v>8.3402399999999997</v>
      </c>
      <c r="AT60">
        <v>15.00135</v>
      </c>
      <c r="AU60">
        <v>0</v>
      </c>
      <c r="AV60">
        <v>29.4</v>
      </c>
      <c r="AW60">
        <v>48.87</v>
      </c>
      <c r="AX60">
        <v>92.611999999999995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2680.5796080000009</v>
      </c>
    </row>
    <row r="61" spans="1:117">
      <c r="A61" t="s">
        <v>103</v>
      </c>
      <c r="B61">
        <v>0</v>
      </c>
      <c r="C61">
        <v>15.225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415.125</v>
      </c>
      <c r="V61">
        <v>20.731850000000001</v>
      </c>
      <c r="W61">
        <v>33.688499999999998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0</v>
      </c>
      <c r="AL61">
        <v>2.3239999999999998</v>
      </c>
      <c r="AM61">
        <v>0</v>
      </c>
      <c r="AN61">
        <v>0.70781000000000005</v>
      </c>
      <c r="AO61">
        <v>0</v>
      </c>
      <c r="AP61">
        <v>0</v>
      </c>
      <c r="AQ61">
        <v>0</v>
      </c>
      <c r="AR61">
        <v>3.3119999999999998</v>
      </c>
      <c r="AS61">
        <v>4.7081999999999997</v>
      </c>
      <c r="AT61">
        <v>15.00135</v>
      </c>
      <c r="AU61">
        <v>0</v>
      </c>
      <c r="AV61">
        <v>29.4</v>
      </c>
      <c r="AW61">
        <v>48.87</v>
      </c>
      <c r="AX61">
        <v>92.611999999999995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2653.7635680000008</v>
      </c>
    </row>
    <row r="62" spans="1:117">
      <c r="A62" t="s">
        <v>104</v>
      </c>
      <c r="B62">
        <v>0</v>
      </c>
      <c r="C62">
        <v>15.225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415.125</v>
      </c>
      <c r="V62">
        <v>20.731850000000001</v>
      </c>
      <c r="W62">
        <v>33.688499999999998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0</v>
      </c>
      <c r="AL62">
        <v>2.3239999999999998</v>
      </c>
      <c r="AM62">
        <v>0</v>
      </c>
      <c r="AN62">
        <v>0.70781000000000005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29.4</v>
      </c>
      <c r="AW62">
        <v>48.87</v>
      </c>
      <c r="AX62">
        <v>92.611999999999995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2652.6595680000009</v>
      </c>
    </row>
    <row r="63" spans="1:117">
      <c r="A63" t="s">
        <v>105</v>
      </c>
      <c r="B63">
        <v>0</v>
      </c>
      <c r="C63">
        <v>15.225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415.125</v>
      </c>
      <c r="V63">
        <v>20.731850000000001</v>
      </c>
      <c r="W63">
        <v>33.688499999999998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0</v>
      </c>
      <c r="AL63">
        <v>2.3239999999999998</v>
      </c>
      <c r="AM63">
        <v>0</v>
      </c>
      <c r="AN63">
        <v>0.70781000000000005</v>
      </c>
      <c r="AO63">
        <v>0</v>
      </c>
      <c r="AP63">
        <v>0</v>
      </c>
      <c r="AQ63">
        <v>14.805</v>
      </c>
      <c r="AR63">
        <v>2.2080000000000002</v>
      </c>
      <c r="AS63">
        <v>4.7081999999999997</v>
      </c>
      <c r="AT63">
        <v>15.00135</v>
      </c>
      <c r="AU63">
        <v>0</v>
      </c>
      <c r="AV63">
        <v>29.4</v>
      </c>
      <c r="AW63">
        <v>48.87</v>
      </c>
      <c r="AX63">
        <v>92.611999999999995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2667.4645680000008</v>
      </c>
    </row>
    <row r="64" spans="1:117">
      <c r="A64" t="s">
        <v>106</v>
      </c>
      <c r="B64">
        <v>0</v>
      </c>
      <c r="C64">
        <v>15.225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415.125</v>
      </c>
      <c r="V64">
        <v>20.731850000000001</v>
      </c>
      <c r="W64">
        <v>33.688499999999998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0</v>
      </c>
      <c r="AL64">
        <v>2.3239999999999998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15.00135</v>
      </c>
      <c r="AU64">
        <v>0</v>
      </c>
      <c r="AV64">
        <v>29.4</v>
      </c>
      <c r="AW64">
        <v>48.87</v>
      </c>
      <c r="AX64">
        <v>92.611999999999995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2668.2205680000011</v>
      </c>
    </row>
    <row r="65" spans="1:117">
      <c r="A65" t="s">
        <v>107</v>
      </c>
      <c r="B65">
        <v>0</v>
      </c>
      <c r="C65">
        <v>15.225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682.82912699999997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415.125</v>
      </c>
      <c r="V65">
        <v>20.731850000000001</v>
      </c>
      <c r="W65">
        <v>33.688499999999998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0</v>
      </c>
      <c r="AL65">
        <v>2.3239999999999998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15.00135</v>
      </c>
      <c r="AU65">
        <v>0</v>
      </c>
      <c r="AV65">
        <v>29.4</v>
      </c>
      <c r="AW65">
        <v>48.87</v>
      </c>
      <c r="AX65">
        <v>92.611999999999995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2667.9205680000009</v>
      </c>
    </row>
    <row r="66" spans="1:117">
      <c r="A66" t="s">
        <v>108</v>
      </c>
      <c r="B66">
        <v>0</v>
      </c>
      <c r="C66">
        <v>15.225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682.82912699999997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415.125</v>
      </c>
      <c r="V66">
        <v>20.731850000000001</v>
      </c>
      <c r="W66">
        <v>33.688499999999998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0</v>
      </c>
      <c r="AL66">
        <v>2.3239999999999998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15.00135</v>
      </c>
      <c r="AU66">
        <v>0</v>
      </c>
      <c r="AV66">
        <v>29.4</v>
      </c>
      <c r="AW66">
        <v>48.87</v>
      </c>
      <c r="AX66">
        <v>92.611999999999995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2683.4815680000006</v>
      </c>
    </row>
    <row r="67" spans="1:117">
      <c r="A67" t="s">
        <v>109</v>
      </c>
      <c r="B67">
        <v>0</v>
      </c>
      <c r="C67">
        <v>15.225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415.125</v>
      </c>
      <c r="V67">
        <v>20.731850000000001</v>
      </c>
      <c r="W67">
        <v>33.688499999999998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0</v>
      </c>
      <c r="AL67">
        <v>2.3239999999999998</v>
      </c>
      <c r="AM67">
        <v>0</v>
      </c>
      <c r="AN67">
        <v>0.70781000000000005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15.00135</v>
      </c>
      <c r="AU67">
        <v>0</v>
      </c>
      <c r="AV67">
        <v>29.4</v>
      </c>
      <c r="AW67">
        <v>48.87</v>
      </c>
      <c r="AX67">
        <v>92.611999999999995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2700.260420000001</v>
      </c>
    </row>
    <row r="68" spans="1:117">
      <c r="A68" t="s">
        <v>110</v>
      </c>
      <c r="B68">
        <v>0</v>
      </c>
      <c r="C68">
        <v>15.225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415.125</v>
      </c>
      <c r="V68">
        <v>20.731850000000001</v>
      </c>
      <c r="W68">
        <v>33.688499999999998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21.36</v>
      </c>
      <c r="AH68">
        <v>0</v>
      </c>
      <c r="AI68">
        <v>0</v>
      </c>
      <c r="AJ68">
        <v>0</v>
      </c>
      <c r="AK68">
        <v>0</v>
      </c>
      <c r="AL68">
        <v>2.3239999999999998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15.00135</v>
      </c>
      <c r="AU68">
        <v>0</v>
      </c>
      <c r="AV68">
        <v>29.4</v>
      </c>
      <c r="AW68">
        <v>48.87</v>
      </c>
      <c r="AX68">
        <v>92.611999999999995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2699.9604200000008</v>
      </c>
    </row>
    <row r="69" spans="1:117">
      <c r="A69" t="s">
        <v>111</v>
      </c>
      <c r="B69">
        <v>0</v>
      </c>
      <c r="C69">
        <v>15.225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415.125</v>
      </c>
      <c r="V69">
        <v>20.731850000000001</v>
      </c>
      <c r="W69">
        <v>33.688499999999998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0</v>
      </c>
      <c r="AI69">
        <v>0</v>
      </c>
      <c r="AJ69">
        <v>0</v>
      </c>
      <c r="AK69">
        <v>0</v>
      </c>
      <c r="AL69">
        <v>2.3239999999999998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26.495999999999999</v>
      </c>
      <c r="AS69">
        <v>4.7081999999999997</v>
      </c>
      <c r="AT69">
        <v>15.00135</v>
      </c>
      <c r="AU69">
        <v>0</v>
      </c>
      <c r="AV69">
        <v>29.4</v>
      </c>
      <c r="AW69">
        <v>48.87</v>
      </c>
      <c r="AX69">
        <v>92.611999999999995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2739.809420000001</v>
      </c>
    </row>
    <row r="70" spans="1:117">
      <c r="A70" t="s">
        <v>112</v>
      </c>
      <c r="B70">
        <v>0</v>
      </c>
      <c r="C70">
        <v>15.225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415.125</v>
      </c>
      <c r="V70">
        <v>20.731850000000001</v>
      </c>
      <c r="W70">
        <v>33.688499999999998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21.36</v>
      </c>
      <c r="AH70">
        <v>17.045999999999999</v>
      </c>
      <c r="AI70">
        <v>0</v>
      </c>
      <c r="AJ70">
        <v>0</v>
      </c>
      <c r="AK70">
        <v>0</v>
      </c>
      <c r="AL70">
        <v>2.3239999999999998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26.495999999999999</v>
      </c>
      <c r="AS70">
        <v>4.7081999999999997</v>
      </c>
      <c r="AT70">
        <v>15.00135</v>
      </c>
      <c r="AU70">
        <v>0</v>
      </c>
      <c r="AV70">
        <v>29.4</v>
      </c>
      <c r="AW70">
        <v>48.87</v>
      </c>
      <c r="AX70">
        <v>92.611999999999995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2756.8554200000008</v>
      </c>
    </row>
    <row r="71" spans="1:117">
      <c r="A71" t="s">
        <v>113</v>
      </c>
      <c r="B71">
        <v>0</v>
      </c>
      <c r="C71">
        <v>15.225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415.125</v>
      </c>
      <c r="V71">
        <v>20.731850000000001</v>
      </c>
      <c r="W71">
        <v>33.688499999999998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21.36</v>
      </c>
      <c r="AH71">
        <v>40.910400000000003</v>
      </c>
      <c r="AI71">
        <v>0</v>
      </c>
      <c r="AJ71">
        <v>0</v>
      </c>
      <c r="AK71">
        <v>0</v>
      </c>
      <c r="AL71">
        <v>2.3239999999999998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4.968</v>
      </c>
      <c r="AS71">
        <v>4.7081999999999997</v>
      </c>
      <c r="AT71">
        <v>15.00135</v>
      </c>
      <c r="AU71">
        <v>0</v>
      </c>
      <c r="AV71">
        <v>29.4</v>
      </c>
      <c r="AW71">
        <v>48.87</v>
      </c>
      <c r="AX71">
        <v>92.611999999999995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2781.4978960000008</v>
      </c>
    </row>
    <row r="72" spans="1:117">
      <c r="A72" t="s">
        <v>114</v>
      </c>
      <c r="B72">
        <v>0</v>
      </c>
      <c r="C72">
        <v>15.225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415.125</v>
      </c>
      <c r="V72">
        <v>20.731850000000001</v>
      </c>
      <c r="W72">
        <v>33.688499999999998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70.172700000000006</v>
      </c>
      <c r="AI72">
        <v>0</v>
      </c>
      <c r="AJ72">
        <v>0</v>
      </c>
      <c r="AK72">
        <v>0</v>
      </c>
      <c r="AL72">
        <v>12.782</v>
      </c>
      <c r="AM72">
        <v>5.2786799999999996</v>
      </c>
      <c r="AN72">
        <v>0.70781000000000005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15.00135</v>
      </c>
      <c r="AU72">
        <v>0</v>
      </c>
      <c r="AV72">
        <v>29.4</v>
      </c>
      <c r="AW72">
        <v>48.87</v>
      </c>
      <c r="AX72">
        <v>92.611999999999995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2860.5991640000011</v>
      </c>
    </row>
    <row r="73" spans="1:117">
      <c r="A73" t="s">
        <v>115</v>
      </c>
      <c r="B73">
        <v>0</v>
      </c>
      <c r="C73">
        <v>15.225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415.125</v>
      </c>
      <c r="V73">
        <v>20.731850000000001</v>
      </c>
      <c r="W73">
        <v>33.688499999999998</v>
      </c>
      <c r="X73">
        <v>125.88</v>
      </c>
      <c r="Y73">
        <v>0</v>
      </c>
      <c r="Z73">
        <v>13.041600000000001</v>
      </c>
      <c r="AA73">
        <v>7.0309999999999997</v>
      </c>
      <c r="AB73">
        <v>26.34008</v>
      </c>
      <c r="AC73">
        <v>29.062808</v>
      </c>
      <c r="AD73">
        <v>18.272072000000001</v>
      </c>
      <c r="AE73">
        <v>32.957704</v>
      </c>
      <c r="AF73">
        <v>26.622</v>
      </c>
      <c r="AG73">
        <v>21.36</v>
      </c>
      <c r="AH73">
        <v>93.563599999999994</v>
      </c>
      <c r="AI73">
        <v>3.819</v>
      </c>
      <c r="AJ73">
        <v>0</v>
      </c>
      <c r="AK73">
        <v>0</v>
      </c>
      <c r="AL73">
        <v>55.776000000000003</v>
      </c>
      <c r="AM73">
        <v>10.536032000000001</v>
      </c>
      <c r="AN73">
        <v>0.70781000000000005</v>
      </c>
      <c r="AO73">
        <v>0</v>
      </c>
      <c r="AP73">
        <v>0</v>
      </c>
      <c r="AQ73">
        <v>46.683</v>
      </c>
      <c r="AR73">
        <v>2.2080000000000002</v>
      </c>
      <c r="AS73">
        <v>4.7081999999999997</v>
      </c>
      <c r="AT73">
        <v>15.00135</v>
      </c>
      <c r="AU73">
        <v>0</v>
      </c>
      <c r="AV73">
        <v>29.4</v>
      </c>
      <c r="AW73">
        <v>48.87</v>
      </c>
      <c r="AX73">
        <v>92.611999999999995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3004.8664640000006</v>
      </c>
    </row>
    <row r="74" spans="1:117">
      <c r="A74" t="s">
        <v>116</v>
      </c>
      <c r="B74">
        <v>0</v>
      </c>
      <c r="C74">
        <v>15.225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415.125</v>
      </c>
      <c r="V74">
        <v>20.731850000000001</v>
      </c>
      <c r="W74">
        <v>33.688499999999998</v>
      </c>
      <c r="X74">
        <v>125.88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27.408107999999999</v>
      </c>
      <c r="AE74">
        <v>32.957704</v>
      </c>
      <c r="AF74">
        <v>26.622</v>
      </c>
      <c r="AG74">
        <v>21.36</v>
      </c>
      <c r="AH74">
        <v>116.9545</v>
      </c>
      <c r="AI74">
        <v>16.350411999999999</v>
      </c>
      <c r="AJ74">
        <v>0</v>
      </c>
      <c r="AK74">
        <v>0</v>
      </c>
      <c r="AL74">
        <v>55.776000000000003</v>
      </c>
      <c r="AM74">
        <v>10.536032000000001</v>
      </c>
      <c r="AN74">
        <v>0.70781000000000005</v>
      </c>
      <c r="AO74">
        <v>0</v>
      </c>
      <c r="AP74">
        <v>0</v>
      </c>
      <c r="AQ74">
        <v>46.683</v>
      </c>
      <c r="AR74">
        <v>2.2080000000000002</v>
      </c>
      <c r="AS74">
        <v>4.7081999999999997</v>
      </c>
      <c r="AT74">
        <v>15.00135</v>
      </c>
      <c r="AU74">
        <v>0</v>
      </c>
      <c r="AV74">
        <v>29.4</v>
      </c>
      <c r="AW74">
        <v>48.87</v>
      </c>
      <c r="AX74">
        <v>92.611999999999995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3056.7978120000002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415.125</v>
      </c>
      <c r="V75">
        <v>20.731850000000001</v>
      </c>
      <c r="W75">
        <v>33.688499999999998</v>
      </c>
      <c r="X75">
        <v>125.88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16.350411999999999</v>
      </c>
      <c r="AJ75">
        <v>0</v>
      </c>
      <c r="AK75">
        <v>0</v>
      </c>
      <c r="AL75">
        <v>55.776000000000003</v>
      </c>
      <c r="AM75">
        <v>10.536032000000001</v>
      </c>
      <c r="AN75">
        <v>0.70781000000000005</v>
      </c>
      <c r="AO75">
        <v>0</v>
      </c>
      <c r="AP75">
        <v>1.2809999999999999</v>
      </c>
      <c r="AQ75">
        <v>46.683</v>
      </c>
      <c r="AR75">
        <v>2.2080000000000002</v>
      </c>
      <c r="AS75">
        <v>4.7081999999999997</v>
      </c>
      <c r="AT75">
        <v>15.00135</v>
      </c>
      <c r="AU75">
        <v>0</v>
      </c>
      <c r="AV75">
        <v>29.4</v>
      </c>
      <c r="AW75">
        <v>48.87</v>
      </c>
      <c r="AX75">
        <v>92.611999999999995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3089.6857120000004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415.125</v>
      </c>
      <c r="V76">
        <v>20.731850000000001</v>
      </c>
      <c r="W76">
        <v>33.688499999999998</v>
      </c>
      <c r="X76">
        <v>125.88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16.350411999999999</v>
      </c>
      <c r="AJ76">
        <v>0</v>
      </c>
      <c r="AK76">
        <v>0</v>
      </c>
      <c r="AL76">
        <v>55.776000000000003</v>
      </c>
      <c r="AM76">
        <v>10.536032000000001</v>
      </c>
      <c r="AN76">
        <v>0.70781000000000005</v>
      </c>
      <c r="AO76">
        <v>0</v>
      </c>
      <c r="AP76">
        <v>1.2809999999999999</v>
      </c>
      <c r="AQ76">
        <v>46.683</v>
      </c>
      <c r="AR76">
        <v>2.2080000000000002</v>
      </c>
      <c r="AS76">
        <v>4.7081999999999997</v>
      </c>
      <c r="AT76">
        <v>15.00135</v>
      </c>
      <c r="AU76">
        <v>0</v>
      </c>
      <c r="AV76">
        <v>29.4</v>
      </c>
      <c r="AW76">
        <v>48.87</v>
      </c>
      <c r="AX76">
        <v>92.611999999999995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3093.6357120000007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415.125</v>
      </c>
      <c r="V77">
        <v>20.731850000000001</v>
      </c>
      <c r="W77">
        <v>33.688499999999998</v>
      </c>
      <c r="X77">
        <v>125.88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32.957704</v>
      </c>
      <c r="AF77">
        <v>26.622</v>
      </c>
      <c r="AG77">
        <v>21.36</v>
      </c>
      <c r="AH77">
        <v>132.58000000000001</v>
      </c>
      <c r="AI77">
        <v>16.350411999999999</v>
      </c>
      <c r="AJ77">
        <v>0</v>
      </c>
      <c r="AK77">
        <v>0</v>
      </c>
      <c r="AL77">
        <v>55.776000000000003</v>
      </c>
      <c r="AM77">
        <v>10.536032000000001</v>
      </c>
      <c r="AN77">
        <v>0.70781000000000005</v>
      </c>
      <c r="AO77">
        <v>0</v>
      </c>
      <c r="AP77">
        <v>1.6653</v>
      </c>
      <c r="AQ77">
        <v>46.683</v>
      </c>
      <c r="AR77">
        <v>3.3119999999999998</v>
      </c>
      <c r="AS77">
        <v>4.7081999999999997</v>
      </c>
      <c r="AT77">
        <v>15.00135</v>
      </c>
      <c r="AU77">
        <v>0</v>
      </c>
      <c r="AV77">
        <v>29.925000000000001</v>
      </c>
      <c r="AW77">
        <v>48.87</v>
      </c>
      <c r="AX77">
        <v>92.611999999999995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3087.8836120000005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415.125</v>
      </c>
      <c r="V78">
        <v>20.731850000000001</v>
      </c>
      <c r="W78">
        <v>33.688499999999998</v>
      </c>
      <c r="X78">
        <v>125.88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18.272072000000001</v>
      </c>
      <c r="AE78">
        <v>32.957704</v>
      </c>
      <c r="AF78">
        <v>26.622</v>
      </c>
      <c r="AG78">
        <v>21.36</v>
      </c>
      <c r="AH78">
        <v>116.9545</v>
      </c>
      <c r="AI78">
        <v>16.350411999999999</v>
      </c>
      <c r="AJ78">
        <v>0</v>
      </c>
      <c r="AK78">
        <v>0</v>
      </c>
      <c r="AL78">
        <v>55.776000000000003</v>
      </c>
      <c r="AM78">
        <v>10.536032000000001</v>
      </c>
      <c r="AN78">
        <v>0.70781000000000005</v>
      </c>
      <c r="AO78">
        <v>0</v>
      </c>
      <c r="AP78">
        <v>1.6653</v>
      </c>
      <c r="AQ78">
        <v>46.683</v>
      </c>
      <c r="AR78">
        <v>36.432000000000002</v>
      </c>
      <c r="AS78">
        <v>4.7081999999999997</v>
      </c>
      <c r="AT78">
        <v>15.00135</v>
      </c>
      <c r="AU78">
        <v>0</v>
      </c>
      <c r="AV78">
        <v>29.925000000000001</v>
      </c>
      <c r="AW78">
        <v>48.87</v>
      </c>
      <c r="AX78">
        <v>92.611999999999995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3096.2420760000005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415.125</v>
      </c>
      <c r="V79">
        <v>20.731850000000001</v>
      </c>
      <c r="W79">
        <v>33.688499999999998</v>
      </c>
      <c r="X79">
        <v>125.88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17.748000000000001</v>
      </c>
      <c r="AG79">
        <v>21.36</v>
      </c>
      <c r="AH79">
        <v>93.563599999999994</v>
      </c>
      <c r="AI79">
        <v>16.350411999999999</v>
      </c>
      <c r="AJ79">
        <v>0</v>
      </c>
      <c r="AK79">
        <v>15.228</v>
      </c>
      <c r="AL79">
        <v>12.782</v>
      </c>
      <c r="AM79">
        <v>5.2786799999999996</v>
      </c>
      <c r="AN79">
        <v>0.70781000000000005</v>
      </c>
      <c r="AO79">
        <v>0</v>
      </c>
      <c r="AP79">
        <v>1.6653</v>
      </c>
      <c r="AQ79">
        <v>46.683</v>
      </c>
      <c r="AR79">
        <v>36.432000000000002</v>
      </c>
      <c r="AS79">
        <v>4.7081999999999997</v>
      </c>
      <c r="AT79">
        <v>15.00135</v>
      </c>
      <c r="AU79">
        <v>0</v>
      </c>
      <c r="AV79">
        <v>29.925000000000001</v>
      </c>
      <c r="AW79">
        <v>48.87</v>
      </c>
      <c r="AX79">
        <v>92.611999999999995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2996.9919260000006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415.125</v>
      </c>
      <c r="V80">
        <v>20.731850000000001</v>
      </c>
      <c r="W80">
        <v>33.688499999999998</v>
      </c>
      <c r="X80">
        <v>125.88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9.1149000000000004</v>
      </c>
      <c r="AE80">
        <v>32.957704</v>
      </c>
      <c r="AF80">
        <v>8.8740000000000006</v>
      </c>
      <c r="AG80">
        <v>21.36</v>
      </c>
      <c r="AH80">
        <v>70.172700000000006</v>
      </c>
      <c r="AI80">
        <v>3.819</v>
      </c>
      <c r="AJ80">
        <v>0</v>
      </c>
      <c r="AK80">
        <v>15.228</v>
      </c>
      <c r="AL80">
        <v>2.3239999999999998</v>
      </c>
      <c r="AM80">
        <v>0</v>
      </c>
      <c r="AN80">
        <v>0.70781000000000005</v>
      </c>
      <c r="AO80">
        <v>0</v>
      </c>
      <c r="AP80">
        <v>1.6653</v>
      </c>
      <c r="AQ80">
        <v>46.683</v>
      </c>
      <c r="AR80">
        <v>4.968</v>
      </c>
      <c r="AS80">
        <v>4.7081999999999997</v>
      </c>
      <c r="AT80">
        <v>15.00135</v>
      </c>
      <c r="AU80">
        <v>0</v>
      </c>
      <c r="AV80">
        <v>29.925000000000001</v>
      </c>
      <c r="AW80">
        <v>48.87</v>
      </c>
      <c r="AX80">
        <v>92.611999999999995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2869.3736820000004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415.125</v>
      </c>
      <c r="V81">
        <v>20.731850000000001</v>
      </c>
      <c r="W81">
        <v>33.688499999999998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32.957704</v>
      </c>
      <c r="AF81">
        <v>8.8740000000000006</v>
      </c>
      <c r="AG81">
        <v>21.36</v>
      </c>
      <c r="AH81">
        <v>37.880000000000003</v>
      </c>
      <c r="AI81">
        <v>0</v>
      </c>
      <c r="AJ81">
        <v>0</v>
      </c>
      <c r="AK81">
        <v>15.228</v>
      </c>
      <c r="AL81">
        <v>2.3239999999999998</v>
      </c>
      <c r="AM81">
        <v>0</v>
      </c>
      <c r="AN81">
        <v>0.70781000000000005</v>
      </c>
      <c r="AO81">
        <v>0</v>
      </c>
      <c r="AP81">
        <v>1.6653</v>
      </c>
      <c r="AQ81">
        <v>46.683</v>
      </c>
      <c r="AR81">
        <v>3.3119999999999998</v>
      </c>
      <c r="AS81">
        <v>4.7081999999999997</v>
      </c>
      <c r="AT81">
        <v>15.00135</v>
      </c>
      <c r="AU81">
        <v>0</v>
      </c>
      <c r="AV81">
        <v>29.925000000000001</v>
      </c>
      <c r="AW81">
        <v>48.87</v>
      </c>
      <c r="AX81">
        <v>92.611999999999995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2801.5916820000007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415.125</v>
      </c>
      <c r="V82">
        <v>20.731850000000001</v>
      </c>
      <c r="W82">
        <v>33.688499999999998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21.36</v>
      </c>
      <c r="AH82">
        <v>17.045999999999999</v>
      </c>
      <c r="AI82">
        <v>0</v>
      </c>
      <c r="AJ82">
        <v>0</v>
      </c>
      <c r="AK82">
        <v>15.228</v>
      </c>
      <c r="AL82">
        <v>2.3239999999999998</v>
      </c>
      <c r="AM82">
        <v>0</v>
      </c>
      <c r="AN82">
        <v>0.70781000000000005</v>
      </c>
      <c r="AO82">
        <v>0</v>
      </c>
      <c r="AP82">
        <v>1.6653</v>
      </c>
      <c r="AQ82">
        <v>46.683</v>
      </c>
      <c r="AR82">
        <v>3.3119999999999998</v>
      </c>
      <c r="AS82">
        <v>4.7081999999999997</v>
      </c>
      <c r="AT82">
        <v>15.00135</v>
      </c>
      <c r="AU82">
        <v>0</v>
      </c>
      <c r="AV82">
        <v>29.925000000000001</v>
      </c>
      <c r="AW82">
        <v>48.87</v>
      </c>
      <c r="AX82">
        <v>92.611999999999995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2774.4376820000002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415.125</v>
      </c>
      <c r="V83">
        <v>20.731850000000001</v>
      </c>
      <c r="W83">
        <v>33.688499999999998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15.228</v>
      </c>
      <c r="AL83">
        <v>2.3239999999999998</v>
      </c>
      <c r="AM83">
        <v>0</v>
      </c>
      <c r="AN83">
        <v>0.70781000000000005</v>
      </c>
      <c r="AO83">
        <v>0</v>
      </c>
      <c r="AP83">
        <v>1.6653</v>
      </c>
      <c r="AQ83">
        <v>46.683</v>
      </c>
      <c r="AR83">
        <v>3.3119999999999998</v>
      </c>
      <c r="AS83">
        <v>4.7081999999999997</v>
      </c>
      <c r="AT83">
        <v>15.00135</v>
      </c>
      <c r="AU83">
        <v>0</v>
      </c>
      <c r="AV83">
        <v>29.925000000000001</v>
      </c>
      <c r="AW83">
        <v>48.87</v>
      </c>
      <c r="AX83">
        <v>92.611999999999995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2734.3920300000009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415.125</v>
      </c>
      <c r="V84">
        <v>20.731850000000001</v>
      </c>
      <c r="W84">
        <v>33.688499999999998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15.228</v>
      </c>
      <c r="AL84">
        <v>2.3239999999999998</v>
      </c>
      <c r="AM84">
        <v>0</v>
      </c>
      <c r="AN84">
        <v>0.70781000000000005</v>
      </c>
      <c r="AO84">
        <v>0</v>
      </c>
      <c r="AP84">
        <v>1.6653</v>
      </c>
      <c r="AQ84">
        <v>46.683</v>
      </c>
      <c r="AR84">
        <v>3.3119999999999998</v>
      </c>
      <c r="AS84">
        <v>4.7081999999999997</v>
      </c>
      <c r="AT84">
        <v>15.00135</v>
      </c>
      <c r="AU84">
        <v>0</v>
      </c>
      <c r="AV84">
        <v>30.45</v>
      </c>
      <c r="AW84">
        <v>48.87</v>
      </c>
      <c r="AX84">
        <v>92.611999999999995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2734.9170300000005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415.125</v>
      </c>
      <c r="V85">
        <v>20.731850000000001</v>
      </c>
      <c r="W85">
        <v>33.688499999999998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15.228</v>
      </c>
      <c r="AL85">
        <v>2.3239999999999998</v>
      </c>
      <c r="AM85">
        <v>0</v>
      </c>
      <c r="AN85">
        <v>0.70781000000000005</v>
      </c>
      <c r="AO85">
        <v>0</v>
      </c>
      <c r="AP85">
        <v>1.6653</v>
      </c>
      <c r="AQ85">
        <v>46.683</v>
      </c>
      <c r="AR85">
        <v>3.3119999999999998</v>
      </c>
      <c r="AS85">
        <v>4.7081999999999997</v>
      </c>
      <c r="AT85">
        <v>15.00135</v>
      </c>
      <c r="AU85">
        <v>0</v>
      </c>
      <c r="AV85">
        <v>30.45</v>
      </c>
      <c r="AW85">
        <v>48.87</v>
      </c>
      <c r="AX85">
        <v>92.611999999999995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2735.2170300000007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415.125</v>
      </c>
      <c r="V86">
        <v>20.731850000000001</v>
      </c>
      <c r="W86">
        <v>33.688499999999998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15.228</v>
      </c>
      <c r="AL86">
        <v>2.3239999999999998</v>
      </c>
      <c r="AM86">
        <v>0</v>
      </c>
      <c r="AN86">
        <v>0.70781000000000005</v>
      </c>
      <c r="AO86">
        <v>0</v>
      </c>
      <c r="AP86">
        <v>1.6653</v>
      </c>
      <c r="AQ86">
        <v>46.683</v>
      </c>
      <c r="AR86">
        <v>3.3119999999999998</v>
      </c>
      <c r="AS86">
        <v>4.7081999999999997</v>
      </c>
      <c r="AT86">
        <v>15.00135</v>
      </c>
      <c r="AU86">
        <v>0</v>
      </c>
      <c r="AV86">
        <v>30.45</v>
      </c>
      <c r="AW86">
        <v>48.87</v>
      </c>
      <c r="AX86">
        <v>92.611999999999995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2735.2170300000007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415.125</v>
      </c>
      <c r="V87">
        <v>20.731850000000001</v>
      </c>
      <c r="W87">
        <v>33.688499999999998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15.228</v>
      </c>
      <c r="AL87">
        <v>2.3239999999999998</v>
      </c>
      <c r="AM87">
        <v>0</v>
      </c>
      <c r="AN87">
        <v>0.70781000000000005</v>
      </c>
      <c r="AO87">
        <v>0</v>
      </c>
      <c r="AP87">
        <v>1.9215</v>
      </c>
      <c r="AQ87">
        <v>31.122</v>
      </c>
      <c r="AR87">
        <v>3.3119999999999998</v>
      </c>
      <c r="AS87">
        <v>4.7081999999999997</v>
      </c>
      <c r="AT87">
        <v>15.00135</v>
      </c>
      <c r="AU87">
        <v>0</v>
      </c>
      <c r="AV87">
        <v>30.45</v>
      </c>
      <c r="AW87">
        <v>48.87</v>
      </c>
      <c r="AX87">
        <v>92.611999999999995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2719.9122300000004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415.125</v>
      </c>
      <c r="V88">
        <v>20.731850000000001</v>
      </c>
      <c r="W88">
        <v>33.688499999999998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25.38</v>
      </c>
      <c r="AL88">
        <v>2.3239999999999998</v>
      </c>
      <c r="AM88">
        <v>0</v>
      </c>
      <c r="AN88">
        <v>0.70781000000000005</v>
      </c>
      <c r="AO88">
        <v>0</v>
      </c>
      <c r="AP88">
        <v>1.9215</v>
      </c>
      <c r="AQ88">
        <v>31.122</v>
      </c>
      <c r="AR88">
        <v>3.3119999999999998</v>
      </c>
      <c r="AS88">
        <v>4.7081999999999997</v>
      </c>
      <c r="AT88">
        <v>15.00135</v>
      </c>
      <c r="AU88">
        <v>0</v>
      </c>
      <c r="AV88">
        <v>30.45</v>
      </c>
      <c r="AW88">
        <v>48.87</v>
      </c>
      <c r="AX88">
        <v>92.611999999999995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2730.0642300000004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415.125</v>
      </c>
      <c r="V89">
        <v>20.731850000000001</v>
      </c>
      <c r="W89">
        <v>33.688499999999998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25.38</v>
      </c>
      <c r="AL89">
        <v>2.3239999999999998</v>
      </c>
      <c r="AM89">
        <v>0</v>
      </c>
      <c r="AN89">
        <v>0.70781000000000005</v>
      </c>
      <c r="AO89">
        <v>0</v>
      </c>
      <c r="AP89">
        <v>2.6901000000000002</v>
      </c>
      <c r="AQ89">
        <v>31.122</v>
      </c>
      <c r="AR89">
        <v>3.3119999999999998</v>
      </c>
      <c r="AS89">
        <v>4.7081999999999997</v>
      </c>
      <c r="AT89">
        <v>15.00135</v>
      </c>
      <c r="AU89">
        <v>0</v>
      </c>
      <c r="AV89">
        <v>30.45</v>
      </c>
      <c r="AW89">
        <v>48.87</v>
      </c>
      <c r="AX89">
        <v>92.611999999999995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2730.8328300000003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415.125</v>
      </c>
      <c r="V90">
        <v>20.731850000000001</v>
      </c>
      <c r="W90">
        <v>33.688499999999998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25.38</v>
      </c>
      <c r="AL90">
        <v>2.3239999999999998</v>
      </c>
      <c r="AM90">
        <v>0</v>
      </c>
      <c r="AN90">
        <v>0.70781000000000005</v>
      </c>
      <c r="AO90">
        <v>0</v>
      </c>
      <c r="AP90">
        <v>2.6901000000000002</v>
      </c>
      <c r="AQ90">
        <v>15.561</v>
      </c>
      <c r="AR90">
        <v>3.3119999999999998</v>
      </c>
      <c r="AS90">
        <v>4.7081999999999997</v>
      </c>
      <c r="AT90">
        <v>15.00135</v>
      </c>
      <c r="AU90">
        <v>0</v>
      </c>
      <c r="AV90">
        <v>30.45</v>
      </c>
      <c r="AW90">
        <v>48.87</v>
      </c>
      <c r="AX90">
        <v>92.611999999999995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2715.2718300000006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415.125</v>
      </c>
      <c r="V91">
        <v>20.731850000000001</v>
      </c>
      <c r="W91">
        <v>33.688499999999998</v>
      </c>
      <c r="X91">
        <v>125.88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25.38</v>
      </c>
      <c r="AL91">
        <v>2.3239999999999998</v>
      </c>
      <c r="AM91">
        <v>0</v>
      </c>
      <c r="AN91">
        <v>0.70781000000000005</v>
      </c>
      <c r="AO91">
        <v>0</v>
      </c>
      <c r="AP91">
        <v>2.6901000000000002</v>
      </c>
      <c r="AQ91">
        <v>14.49</v>
      </c>
      <c r="AR91">
        <v>2.2080000000000002</v>
      </c>
      <c r="AS91">
        <v>4.7081999999999997</v>
      </c>
      <c r="AT91">
        <v>15.00135</v>
      </c>
      <c r="AU91">
        <v>0</v>
      </c>
      <c r="AV91">
        <v>30.45</v>
      </c>
      <c r="AW91">
        <v>48.87</v>
      </c>
      <c r="AX91">
        <v>92.611999999999995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2713.0968300000004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415.125</v>
      </c>
      <c r="V92">
        <v>20.731850000000001</v>
      </c>
      <c r="W92">
        <v>33.688499999999998</v>
      </c>
      <c r="X92">
        <v>125.88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25.38</v>
      </c>
      <c r="AL92">
        <v>2.3239999999999998</v>
      </c>
      <c r="AM92">
        <v>0</v>
      </c>
      <c r="AN92">
        <v>0.70781000000000005</v>
      </c>
      <c r="AO92">
        <v>0</v>
      </c>
      <c r="AP92">
        <v>2.6901000000000002</v>
      </c>
      <c r="AQ92">
        <v>0</v>
      </c>
      <c r="AR92">
        <v>2.2080000000000002</v>
      </c>
      <c r="AS92">
        <v>4.7081999999999997</v>
      </c>
      <c r="AT92">
        <v>15.00135</v>
      </c>
      <c r="AU92">
        <v>0</v>
      </c>
      <c r="AV92">
        <v>30.45</v>
      </c>
      <c r="AW92">
        <v>48.87</v>
      </c>
      <c r="AX92">
        <v>92.611999999999995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2682.1279780000004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415.125</v>
      </c>
      <c r="V93">
        <v>20.731850000000001</v>
      </c>
      <c r="W93">
        <v>33.688499999999998</v>
      </c>
      <c r="X93">
        <v>125.88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25.38</v>
      </c>
      <c r="AL93">
        <v>2.3239999999999998</v>
      </c>
      <c r="AM93">
        <v>0</v>
      </c>
      <c r="AN93">
        <v>0.70781000000000005</v>
      </c>
      <c r="AO93">
        <v>0</v>
      </c>
      <c r="AP93">
        <v>2.6901000000000002</v>
      </c>
      <c r="AQ93">
        <v>0</v>
      </c>
      <c r="AR93">
        <v>24.288</v>
      </c>
      <c r="AS93">
        <v>4.7081999999999997</v>
      </c>
      <c r="AT93">
        <v>15.00135</v>
      </c>
      <c r="AU93">
        <v>0</v>
      </c>
      <c r="AV93">
        <v>30.45</v>
      </c>
      <c r="AW93">
        <v>48.87</v>
      </c>
      <c r="AX93">
        <v>92.611999999999995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2704.2079780000004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415.125</v>
      </c>
      <c r="V94">
        <v>20.731850000000001</v>
      </c>
      <c r="W94">
        <v>33.688499999999998</v>
      </c>
      <c r="X94">
        <v>125.88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25.38</v>
      </c>
      <c r="AL94">
        <v>2.3239999999999998</v>
      </c>
      <c r="AM94">
        <v>0</v>
      </c>
      <c r="AN94">
        <v>0.70781000000000005</v>
      </c>
      <c r="AO94">
        <v>0</v>
      </c>
      <c r="AP94">
        <v>2.6901000000000002</v>
      </c>
      <c r="AQ94">
        <v>0</v>
      </c>
      <c r="AR94">
        <v>24.288</v>
      </c>
      <c r="AS94">
        <v>4.7081999999999997</v>
      </c>
      <c r="AT94">
        <v>15.00135</v>
      </c>
      <c r="AU94">
        <v>0</v>
      </c>
      <c r="AV94">
        <v>30.45</v>
      </c>
      <c r="AW94">
        <v>48.87</v>
      </c>
      <c r="AX94">
        <v>92.611999999999995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2704.2079780000004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415.125</v>
      </c>
      <c r="V95">
        <v>20.731850000000001</v>
      </c>
      <c r="W95">
        <v>33.688499999999998</v>
      </c>
      <c r="X95">
        <v>125.88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25.38</v>
      </c>
      <c r="AL95">
        <v>2.3239999999999998</v>
      </c>
      <c r="AM95">
        <v>0</v>
      </c>
      <c r="AN95">
        <v>0.70781000000000005</v>
      </c>
      <c r="AO95">
        <v>0</v>
      </c>
      <c r="AP95">
        <v>2.6901000000000002</v>
      </c>
      <c r="AQ95">
        <v>0</v>
      </c>
      <c r="AR95">
        <v>4.968</v>
      </c>
      <c r="AS95">
        <v>4.7081999999999997</v>
      </c>
      <c r="AT95">
        <v>15.00135</v>
      </c>
      <c r="AU95">
        <v>0</v>
      </c>
      <c r="AV95">
        <v>30.45</v>
      </c>
      <c r="AW95">
        <v>48.87</v>
      </c>
      <c r="AX95">
        <v>92.611999999999995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2684.8879780000002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415.125</v>
      </c>
      <c r="V96">
        <v>20.731850000000001</v>
      </c>
      <c r="W96">
        <v>33.688499999999998</v>
      </c>
      <c r="X96">
        <v>125.88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25.38</v>
      </c>
      <c r="AL96">
        <v>2.3239999999999998</v>
      </c>
      <c r="AM96">
        <v>0</v>
      </c>
      <c r="AN96">
        <v>0.70781000000000005</v>
      </c>
      <c r="AO96">
        <v>0</v>
      </c>
      <c r="AP96">
        <v>2.6901000000000002</v>
      </c>
      <c r="AQ96">
        <v>0</v>
      </c>
      <c r="AR96">
        <v>2.2080000000000002</v>
      </c>
      <c r="AS96">
        <v>4.7081999999999997</v>
      </c>
      <c r="AT96">
        <v>15.00135</v>
      </c>
      <c r="AU96">
        <v>0</v>
      </c>
      <c r="AV96">
        <v>30.45</v>
      </c>
      <c r="AW96">
        <v>48.87</v>
      </c>
      <c r="AX96">
        <v>92.611999999999995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2682.1279780000004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415.125</v>
      </c>
      <c r="V97">
        <v>20.731850000000001</v>
      </c>
      <c r="W97">
        <v>33.688499999999998</v>
      </c>
      <c r="X97">
        <v>125.88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25.38</v>
      </c>
      <c r="AL97">
        <v>2.3239999999999998</v>
      </c>
      <c r="AM97">
        <v>0</v>
      </c>
      <c r="AN97">
        <v>0.70781000000000005</v>
      </c>
      <c r="AO97">
        <v>0</v>
      </c>
      <c r="AP97">
        <v>2.6901000000000002</v>
      </c>
      <c r="AQ97">
        <v>0</v>
      </c>
      <c r="AR97">
        <v>2.2080000000000002</v>
      </c>
      <c r="AS97">
        <v>4.7081999999999997</v>
      </c>
      <c r="AT97">
        <v>15.00135</v>
      </c>
      <c r="AU97">
        <v>0</v>
      </c>
      <c r="AV97">
        <v>30.45</v>
      </c>
      <c r="AW97">
        <v>48.87</v>
      </c>
      <c r="AX97">
        <v>92.611999999999995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2682.1279780000004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415.125</v>
      </c>
      <c r="V98">
        <v>20.731850000000001</v>
      </c>
      <c r="W98">
        <v>33.688499999999998</v>
      </c>
      <c r="X98">
        <v>125.88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25.38</v>
      </c>
      <c r="AL98">
        <v>2.3239999999999998</v>
      </c>
      <c r="AM98">
        <v>0</v>
      </c>
      <c r="AN98">
        <v>0.70781000000000005</v>
      </c>
      <c r="AO98">
        <v>0</v>
      </c>
      <c r="AP98">
        <v>2.6901000000000002</v>
      </c>
      <c r="AQ98">
        <v>0</v>
      </c>
      <c r="AR98">
        <v>2.2080000000000002</v>
      </c>
      <c r="AS98">
        <v>4.7081999999999997</v>
      </c>
      <c r="AT98">
        <v>15.00135</v>
      </c>
      <c r="AU98">
        <v>0</v>
      </c>
      <c r="AV98">
        <v>30.45</v>
      </c>
      <c r="AW98">
        <v>48.87</v>
      </c>
      <c r="AX98">
        <v>92.611999999999995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2682.1279780000004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0.64828400000000019</v>
      </c>
      <c r="K99">
        <f t="shared" si="2"/>
        <v>16.39219404799999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0.25857449499999957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9.9067500000000006</v>
      </c>
      <c r="V99">
        <f t="shared" si="2"/>
        <v>0.49756439999999885</v>
      </c>
      <c r="W99">
        <f t="shared" si="2"/>
        <v>0.81796588500000178</v>
      </c>
      <c r="X99">
        <f t="shared" si="2"/>
        <v>3.0211199999999954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0.11840372500000002</v>
      </c>
      <c r="AC99">
        <f t="shared" si="2"/>
        <v>8.8461824000000008E-2</v>
      </c>
      <c r="AD99">
        <f t="shared" si="2"/>
        <v>9.3639084999999983E-2</v>
      </c>
      <c r="AE99">
        <f t="shared" si="2"/>
        <v>0.28426019699999994</v>
      </c>
      <c r="AF99">
        <f t="shared" si="2"/>
        <v>0.27509400000000028</v>
      </c>
      <c r="AG99">
        <f t="shared" si="2"/>
        <v>0.51263999999999899</v>
      </c>
      <c r="AH99">
        <f t="shared" si="2"/>
        <v>0.56822367499999993</v>
      </c>
      <c r="AI99">
        <f t="shared" si="2"/>
        <v>2.6435118000000001E-2</v>
      </c>
      <c r="AJ99">
        <f t="shared" si="2"/>
        <v>0</v>
      </c>
      <c r="AK99">
        <f t="shared" si="2"/>
        <v>0.104058</v>
      </c>
      <c r="AL99">
        <f t="shared" si="2"/>
        <v>0.25012049999999936</v>
      </c>
      <c r="AM99">
        <f t="shared" si="2"/>
        <v>3.2315919000000005E-2</v>
      </c>
      <c r="AN99">
        <f t="shared" si="2"/>
        <v>1.7025700000000008E-2</v>
      </c>
      <c r="AO99">
        <f t="shared" si="2"/>
        <v>0</v>
      </c>
      <c r="AP99">
        <f t="shared" si="2"/>
        <v>4.1120100000000014E-2</v>
      </c>
      <c r="AQ99">
        <f t="shared" si="2"/>
        <v>0.50085000000000002</v>
      </c>
      <c r="AR99">
        <f t="shared" si="2"/>
        <v>0.14917800000000017</v>
      </c>
      <c r="AS99">
        <f t="shared" si="2"/>
        <v>0.13690772999999984</v>
      </c>
      <c r="AT99">
        <f t="shared" si="2"/>
        <v>0.36003239999999997</v>
      </c>
      <c r="AU99">
        <f t="shared" si="2"/>
        <v>0</v>
      </c>
      <c r="AV99">
        <f t="shared" si="2"/>
        <v>0.72279375000000012</v>
      </c>
      <c r="AW99">
        <f t="shared" si="2"/>
        <v>1.1728799999999981</v>
      </c>
      <c r="AX99">
        <f t="shared" si="2"/>
        <v>1.5744040000000008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66.002381054999987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356</v>
      </c>
      <c r="M3">
        <v>84.241594000000006</v>
      </c>
      <c r="N3">
        <v>59.06</v>
      </c>
      <c r="O3">
        <v>123.66562500000001</v>
      </c>
      <c r="P3">
        <v>125.58750000000001</v>
      </c>
      <c r="Q3">
        <v>7</v>
      </c>
      <c r="R3">
        <v>20</v>
      </c>
      <c r="S3">
        <v>11</v>
      </c>
      <c r="T3">
        <v>0</v>
      </c>
      <c r="U3">
        <v>409.5</v>
      </c>
      <c r="V3">
        <v>5</v>
      </c>
      <c r="W3">
        <v>16</v>
      </c>
      <c r="X3">
        <v>59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0</v>
      </c>
      <c r="AL3">
        <v>2.3239999999999998</v>
      </c>
      <c r="AM3">
        <v>0</v>
      </c>
      <c r="AN3">
        <v>0.72694000000000003</v>
      </c>
      <c r="AO3">
        <v>0</v>
      </c>
      <c r="AP3">
        <v>1.0247999999999999</v>
      </c>
      <c r="AQ3">
        <v>0</v>
      </c>
      <c r="AR3">
        <v>2.2080000000000002</v>
      </c>
      <c r="AS3">
        <v>16.680479999999999</v>
      </c>
      <c r="AT3">
        <v>14.459196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1695.712135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356</v>
      </c>
      <c r="M4">
        <v>92</v>
      </c>
      <c r="N4">
        <v>59.06</v>
      </c>
      <c r="O4">
        <v>123.66562500000001</v>
      </c>
      <c r="P4">
        <v>125.58750000000001</v>
      </c>
      <c r="Q4">
        <v>7</v>
      </c>
      <c r="R4">
        <v>20</v>
      </c>
      <c r="S4">
        <v>11</v>
      </c>
      <c r="T4">
        <v>0</v>
      </c>
      <c r="U4">
        <v>409.5</v>
      </c>
      <c r="V4">
        <v>5</v>
      </c>
      <c r="W4">
        <v>16</v>
      </c>
      <c r="X4">
        <v>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0</v>
      </c>
      <c r="AL4">
        <v>2.3239999999999998</v>
      </c>
      <c r="AM4">
        <v>0</v>
      </c>
      <c r="AN4">
        <v>0.72694000000000003</v>
      </c>
      <c r="AO4">
        <v>0</v>
      </c>
      <c r="AP4">
        <v>1.0247999999999999</v>
      </c>
      <c r="AQ4">
        <v>0</v>
      </c>
      <c r="AR4">
        <v>2.2080000000000002</v>
      </c>
      <c r="AS4">
        <v>16.680479999999999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1704.0113449999999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356</v>
      </c>
      <c r="M5">
        <v>92</v>
      </c>
      <c r="N5">
        <v>59.06</v>
      </c>
      <c r="O5">
        <v>123.66562500000001</v>
      </c>
      <c r="P5">
        <v>125.58750000000001</v>
      </c>
      <c r="Q5">
        <v>7</v>
      </c>
      <c r="R5">
        <v>20</v>
      </c>
      <c r="S5">
        <v>11</v>
      </c>
      <c r="T5">
        <v>0</v>
      </c>
      <c r="U5">
        <v>409.5</v>
      </c>
      <c r="V5">
        <v>5</v>
      </c>
      <c r="W5">
        <v>16</v>
      </c>
      <c r="X5">
        <v>59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0</v>
      </c>
      <c r="AL5">
        <v>2.3239999999999998</v>
      </c>
      <c r="AM5">
        <v>0</v>
      </c>
      <c r="AN5">
        <v>0.72694000000000003</v>
      </c>
      <c r="AO5">
        <v>0</v>
      </c>
      <c r="AP5">
        <v>1.0247999999999999</v>
      </c>
      <c r="AQ5">
        <v>0</v>
      </c>
      <c r="AR5">
        <v>2.2080000000000002</v>
      </c>
      <c r="AS5">
        <v>16.680479999999999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1704.0113449999999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356</v>
      </c>
      <c r="M6">
        <v>92</v>
      </c>
      <c r="N6">
        <v>59.06</v>
      </c>
      <c r="O6">
        <v>123.66562500000001</v>
      </c>
      <c r="P6">
        <v>125.58750000000001</v>
      </c>
      <c r="Q6">
        <v>7</v>
      </c>
      <c r="R6">
        <v>20</v>
      </c>
      <c r="S6">
        <v>11</v>
      </c>
      <c r="T6">
        <v>0</v>
      </c>
      <c r="U6">
        <v>409.5</v>
      </c>
      <c r="V6">
        <v>5</v>
      </c>
      <c r="W6">
        <v>16</v>
      </c>
      <c r="X6">
        <v>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0</v>
      </c>
      <c r="AL6">
        <v>2.3239999999999998</v>
      </c>
      <c r="AM6">
        <v>0</v>
      </c>
      <c r="AN6">
        <v>0.72694000000000003</v>
      </c>
      <c r="AO6">
        <v>0</v>
      </c>
      <c r="AP6">
        <v>1.0247999999999999</v>
      </c>
      <c r="AQ6">
        <v>0</v>
      </c>
      <c r="AR6">
        <v>2.2080000000000002</v>
      </c>
      <c r="AS6">
        <v>16.680479999999999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1704.0113449999999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384</v>
      </c>
      <c r="L7">
        <v>356</v>
      </c>
      <c r="M7">
        <v>92</v>
      </c>
      <c r="N7">
        <v>59.06</v>
      </c>
      <c r="O7">
        <v>123.66562500000001</v>
      </c>
      <c r="P7">
        <v>125.58750000000001</v>
      </c>
      <c r="Q7">
        <v>7</v>
      </c>
      <c r="R7">
        <v>20</v>
      </c>
      <c r="S7">
        <v>11</v>
      </c>
      <c r="T7">
        <v>0</v>
      </c>
      <c r="U7">
        <v>409.5</v>
      </c>
      <c r="V7">
        <v>5</v>
      </c>
      <c r="W7">
        <v>16</v>
      </c>
      <c r="X7">
        <v>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0</v>
      </c>
      <c r="AL7">
        <v>2.3239999999999998</v>
      </c>
      <c r="AM7">
        <v>0</v>
      </c>
      <c r="AN7">
        <v>0.72694000000000003</v>
      </c>
      <c r="AO7">
        <v>0</v>
      </c>
      <c r="AP7">
        <v>1.0247999999999999</v>
      </c>
      <c r="AQ7">
        <v>0</v>
      </c>
      <c r="AR7">
        <v>2.2080000000000002</v>
      </c>
      <c r="AS7">
        <v>16.680479999999999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1736.0113449999999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384</v>
      </c>
      <c r="L8">
        <v>356</v>
      </c>
      <c r="M8">
        <v>92</v>
      </c>
      <c r="N8">
        <v>59.06</v>
      </c>
      <c r="O8">
        <v>123.66562500000001</v>
      </c>
      <c r="P8">
        <v>125.58750000000001</v>
      </c>
      <c r="Q8">
        <v>7</v>
      </c>
      <c r="R8">
        <v>20</v>
      </c>
      <c r="S8">
        <v>11</v>
      </c>
      <c r="T8">
        <v>0</v>
      </c>
      <c r="U8">
        <v>409.5</v>
      </c>
      <c r="V8">
        <v>5</v>
      </c>
      <c r="W8">
        <v>16</v>
      </c>
      <c r="X8">
        <v>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0</v>
      </c>
      <c r="AL8">
        <v>2.3239999999999998</v>
      </c>
      <c r="AM8">
        <v>0</v>
      </c>
      <c r="AN8">
        <v>0.72694000000000003</v>
      </c>
      <c r="AO8">
        <v>0</v>
      </c>
      <c r="AP8">
        <v>1.0247999999999999</v>
      </c>
      <c r="AQ8">
        <v>0</v>
      </c>
      <c r="AR8">
        <v>2.2080000000000002</v>
      </c>
      <c r="AS8">
        <v>16.680479999999999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1736.0113449999999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384</v>
      </c>
      <c r="L9">
        <v>356</v>
      </c>
      <c r="M9">
        <v>92</v>
      </c>
      <c r="N9">
        <v>59.06</v>
      </c>
      <c r="O9">
        <v>123.66562500000001</v>
      </c>
      <c r="P9">
        <v>125.58750000000001</v>
      </c>
      <c r="Q9">
        <v>7</v>
      </c>
      <c r="R9">
        <v>20</v>
      </c>
      <c r="S9">
        <v>11</v>
      </c>
      <c r="T9">
        <v>0</v>
      </c>
      <c r="U9">
        <v>409.5</v>
      </c>
      <c r="V9">
        <v>5</v>
      </c>
      <c r="W9">
        <v>16</v>
      </c>
      <c r="X9">
        <v>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0</v>
      </c>
      <c r="AL9">
        <v>2.3239999999999998</v>
      </c>
      <c r="AM9">
        <v>0</v>
      </c>
      <c r="AN9">
        <v>0.72694000000000003</v>
      </c>
      <c r="AO9">
        <v>0</v>
      </c>
      <c r="AP9">
        <v>1.0247999999999999</v>
      </c>
      <c r="AQ9">
        <v>0</v>
      </c>
      <c r="AR9">
        <v>2.2080000000000002</v>
      </c>
      <c r="AS9">
        <v>6.726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1726.056865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384</v>
      </c>
      <c r="L10">
        <v>356</v>
      </c>
      <c r="M10">
        <v>92</v>
      </c>
      <c r="N10">
        <v>59.06</v>
      </c>
      <c r="O10">
        <v>123.66562500000001</v>
      </c>
      <c r="P10">
        <v>125.58750000000001</v>
      </c>
      <c r="Q10">
        <v>7</v>
      </c>
      <c r="R10">
        <v>20</v>
      </c>
      <c r="S10">
        <v>11</v>
      </c>
      <c r="T10">
        <v>0</v>
      </c>
      <c r="U10">
        <v>409.5</v>
      </c>
      <c r="V10">
        <v>5</v>
      </c>
      <c r="W10">
        <v>16</v>
      </c>
      <c r="X10">
        <v>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0</v>
      </c>
      <c r="AL10">
        <v>2.3239999999999998</v>
      </c>
      <c r="AM10">
        <v>0</v>
      </c>
      <c r="AN10">
        <v>0.72694000000000003</v>
      </c>
      <c r="AO10">
        <v>0</v>
      </c>
      <c r="AP10">
        <v>1.0247999999999999</v>
      </c>
      <c r="AQ10">
        <v>0</v>
      </c>
      <c r="AR10">
        <v>2.2080000000000002</v>
      </c>
      <c r="AS10">
        <v>4.7081999999999997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1724.0390649999999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384</v>
      </c>
      <c r="L11">
        <v>356</v>
      </c>
      <c r="M11">
        <v>92</v>
      </c>
      <c r="N11">
        <v>59.06</v>
      </c>
      <c r="O11">
        <v>123.66562500000001</v>
      </c>
      <c r="P11">
        <v>125.58750000000001</v>
      </c>
      <c r="Q11">
        <v>7</v>
      </c>
      <c r="R11">
        <v>20</v>
      </c>
      <c r="S11">
        <v>11</v>
      </c>
      <c r="T11">
        <v>0</v>
      </c>
      <c r="U11">
        <v>409.5</v>
      </c>
      <c r="V11">
        <v>5</v>
      </c>
      <c r="W11">
        <v>16</v>
      </c>
      <c r="X11">
        <v>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0</v>
      </c>
      <c r="AL11">
        <v>2.3239999999999998</v>
      </c>
      <c r="AM11">
        <v>0</v>
      </c>
      <c r="AN11">
        <v>0.70781000000000005</v>
      </c>
      <c r="AO11">
        <v>0</v>
      </c>
      <c r="AP11">
        <v>1.0247999999999999</v>
      </c>
      <c r="AQ11">
        <v>0</v>
      </c>
      <c r="AR11">
        <v>2.2080000000000002</v>
      </c>
      <c r="AS11">
        <v>4.7081999999999997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1724.019935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384</v>
      </c>
      <c r="L12">
        <v>356</v>
      </c>
      <c r="M12">
        <v>92</v>
      </c>
      <c r="N12">
        <v>59.06</v>
      </c>
      <c r="O12">
        <v>123.66562500000001</v>
      </c>
      <c r="P12">
        <v>125.58750000000001</v>
      </c>
      <c r="Q12">
        <v>7</v>
      </c>
      <c r="R12">
        <v>20</v>
      </c>
      <c r="S12">
        <v>11</v>
      </c>
      <c r="T12">
        <v>0</v>
      </c>
      <c r="U12">
        <v>409.5</v>
      </c>
      <c r="V12">
        <v>5</v>
      </c>
      <c r="W12">
        <v>16</v>
      </c>
      <c r="X12">
        <v>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0</v>
      </c>
      <c r="AL12">
        <v>2.3239999999999998</v>
      </c>
      <c r="AM12">
        <v>0</v>
      </c>
      <c r="AN12">
        <v>0.70781000000000005</v>
      </c>
      <c r="AO12">
        <v>0</v>
      </c>
      <c r="AP12">
        <v>1.0247999999999999</v>
      </c>
      <c r="AQ12">
        <v>0</v>
      </c>
      <c r="AR12">
        <v>2.2080000000000002</v>
      </c>
      <c r="AS12">
        <v>4.7081999999999997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1724.019935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384</v>
      </c>
      <c r="L13">
        <v>356</v>
      </c>
      <c r="M13">
        <v>92</v>
      </c>
      <c r="N13">
        <v>59.06</v>
      </c>
      <c r="O13">
        <v>123.66562500000001</v>
      </c>
      <c r="P13">
        <v>125.58750000000001</v>
      </c>
      <c r="Q13">
        <v>7</v>
      </c>
      <c r="R13">
        <v>20</v>
      </c>
      <c r="S13">
        <v>11</v>
      </c>
      <c r="T13">
        <v>0</v>
      </c>
      <c r="U13">
        <v>409.5</v>
      </c>
      <c r="V13">
        <v>5</v>
      </c>
      <c r="W13">
        <v>16</v>
      </c>
      <c r="X13">
        <v>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0</v>
      </c>
      <c r="AL13">
        <v>2.3239999999999998</v>
      </c>
      <c r="AM13">
        <v>0</v>
      </c>
      <c r="AN13">
        <v>0.70781000000000005</v>
      </c>
      <c r="AO13">
        <v>0</v>
      </c>
      <c r="AP13">
        <v>1.0247999999999999</v>
      </c>
      <c r="AQ13">
        <v>0</v>
      </c>
      <c r="AR13">
        <v>2.2080000000000002</v>
      </c>
      <c r="AS13">
        <v>4.7081999999999997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1724.019935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384</v>
      </c>
      <c r="L14">
        <v>356</v>
      </c>
      <c r="M14">
        <v>92</v>
      </c>
      <c r="N14">
        <v>59.06</v>
      </c>
      <c r="O14">
        <v>123.66562500000001</v>
      </c>
      <c r="P14">
        <v>125.58750000000001</v>
      </c>
      <c r="Q14">
        <v>7</v>
      </c>
      <c r="R14">
        <v>20</v>
      </c>
      <c r="S14">
        <v>11</v>
      </c>
      <c r="T14">
        <v>0</v>
      </c>
      <c r="U14">
        <v>409.5</v>
      </c>
      <c r="V14">
        <v>5</v>
      </c>
      <c r="W14">
        <v>16</v>
      </c>
      <c r="X14">
        <v>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0</v>
      </c>
      <c r="AL14">
        <v>2.3239999999999998</v>
      </c>
      <c r="AM14">
        <v>0</v>
      </c>
      <c r="AN14">
        <v>0.70781000000000005</v>
      </c>
      <c r="AO14">
        <v>0</v>
      </c>
      <c r="AP14">
        <v>1.0247999999999999</v>
      </c>
      <c r="AQ14">
        <v>0</v>
      </c>
      <c r="AR14">
        <v>2.2080000000000002</v>
      </c>
      <c r="AS14">
        <v>4.7081999999999997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1724.019935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384</v>
      </c>
      <c r="L15">
        <v>356</v>
      </c>
      <c r="M15">
        <v>92</v>
      </c>
      <c r="N15">
        <v>59.06</v>
      </c>
      <c r="O15">
        <v>123.66562500000001</v>
      </c>
      <c r="P15">
        <v>125.58750000000001</v>
      </c>
      <c r="Q15">
        <v>7</v>
      </c>
      <c r="R15">
        <v>20</v>
      </c>
      <c r="S15">
        <v>11</v>
      </c>
      <c r="T15">
        <v>0</v>
      </c>
      <c r="U15">
        <v>409.5</v>
      </c>
      <c r="V15">
        <v>5</v>
      </c>
      <c r="W15">
        <v>16</v>
      </c>
      <c r="X15">
        <v>59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0</v>
      </c>
      <c r="AL15">
        <v>2.3239999999999998</v>
      </c>
      <c r="AM15">
        <v>0</v>
      </c>
      <c r="AN15">
        <v>0.70781000000000005</v>
      </c>
      <c r="AO15">
        <v>0</v>
      </c>
      <c r="AP15">
        <v>1.0247999999999999</v>
      </c>
      <c r="AQ15">
        <v>0</v>
      </c>
      <c r="AR15">
        <v>2.2080000000000002</v>
      </c>
      <c r="AS15">
        <v>4.7081999999999997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1724.019935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384</v>
      </c>
      <c r="L16">
        <v>356</v>
      </c>
      <c r="M16">
        <v>92</v>
      </c>
      <c r="N16">
        <v>59.06</v>
      </c>
      <c r="O16">
        <v>123.66562500000001</v>
      </c>
      <c r="P16">
        <v>125.58750000000001</v>
      </c>
      <c r="Q16">
        <v>7</v>
      </c>
      <c r="R16">
        <v>20</v>
      </c>
      <c r="S16">
        <v>11</v>
      </c>
      <c r="T16">
        <v>0</v>
      </c>
      <c r="U16">
        <v>409.5</v>
      </c>
      <c r="V16">
        <v>5</v>
      </c>
      <c r="W16">
        <v>16</v>
      </c>
      <c r="X16">
        <v>59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0</v>
      </c>
      <c r="AL16">
        <v>2.3239999999999998</v>
      </c>
      <c r="AM16">
        <v>0</v>
      </c>
      <c r="AN16">
        <v>0.70781000000000005</v>
      </c>
      <c r="AO16">
        <v>0</v>
      </c>
      <c r="AP16">
        <v>1.0247999999999999</v>
      </c>
      <c r="AQ16">
        <v>0</v>
      </c>
      <c r="AR16">
        <v>2.2080000000000002</v>
      </c>
      <c r="AS16">
        <v>4.7081999999999997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1724.019935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384</v>
      </c>
      <c r="L17">
        <v>356</v>
      </c>
      <c r="M17">
        <v>92</v>
      </c>
      <c r="N17">
        <v>59.06</v>
      </c>
      <c r="O17">
        <v>123.66562500000001</v>
      </c>
      <c r="P17">
        <v>125.58750000000001</v>
      </c>
      <c r="Q17">
        <v>7</v>
      </c>
      <c r="R17">
        <v>20</v>
      </c>
      <c r="S17">
        <v>11</v>
      </c>
      <c r="T17">
        <v>0</v>
      </c>
      <c r="U17">
        <v>409.5</v>
      </c>
      <c r="V17">
        <v>5</v>
      </c>
      <c r="W17">
        <v>16</v>
      </c>
      <c r="X17">
        <v>59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0</v>
      </c>
      <c r="AL17">
        <v>2.3239999999999998</v>
      </c>
      <c r="AM17">
        <v>0</v>
      </c>
      <c r="AN17">
        <v>0.70781000000000005</v>
      </c>
      <c r="AO17">
        <v>0</v>
      </c>
      <c r="AP17">
        <v>1.0247999999999999</v>
      </c>
      <c r="AQ17">
        <v>0</v>
      </c>
      <c r="AR17">
        <v>2.2080000000000002</v>
      </c>
      <c r="AS17">
        <v>4.7081999999999997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1724.019935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384</v>
      </c>
      <c r="L18">
        <v>356</v>
      </c>
      <c r="M18">
        <v>92</v>
      </c>
      <c r="N18">
        <v>59.06</v>
      </c>
      <c r="O18">
        <v>123.66562500000001</v>
      </c>
      <c r="P18">
        <v>125.58750000000001</v>
      </c>
      <c r="Q18">
        <v>7</v>
      </c>
      <c r="R18">
        <v>20</v>
      </c>
      <c r="S18">
        <v>11</v>
      </c>
      <c r="T18">
        <v>0</v>
      </c>
      <c r="U18">
        <v>409.5</v>
      </c>
      <c r="V18">
        <v>5</v>
      </c>
      <c r="W18">
        <v>16</v>
      </c>
      <c r="X18">
        <v>59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0</v>
      </c>
      <c r="AL18">
        <v>2.3239999999999998</v>
      </c>
      <c r="AM18">
        <v>0</v>
      </c>
      <c r="AN18">
        <v>0.70781000000000005</v>
      </c>
      <c r="AO18">
        <v>0</v>
      </c>
      <c r="AP18">
        <v>1.0247999999999999</v>
      </c>
      <c r="AQ18">
        <v>0</v>
      </c>
      <c r="AR18">
        <v>2.2080000000000002</v>
      </c>
      <c r="AS18">
        <v>4.7081999999999997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1724.019935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384</v>
      </c>
      <c r="L19">
        <v>356</v>
      </c>
      <c r="M19">
        <v>92</v>
      </c>
      <c r="N19">
        <v>59.06</v>
      </c>
      <c r="O19">
        <v>123.66562500000001</v>
      </c>
      <c r="P19">
        <v>125.58750000000001</v>
      </c>
      <c r="Q19">
        <v>7</v>
      </c>
      <c r="R19">
        <v>20</v>
      </c>
      <c r="S19">
        <v>11</v>
      </c>
      <c r="T19">
        <v>0</v>
      </c>
      <c r="U19">
        <v>409.5</v>
      </c>
      <c r="V19">
        <v>5</v>
      </c>
      <c r="W19">
        <v>16</v>
      </c>
      <c r="X19">
        <v>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0</v>
      </c>
      <c r="AL19">
        <v>2.3239999999999998</v>
      </c>
      <c r="AM19">
        <v>0</v>
      </c>
      <c r="AN19">
        <v>0.70781000000000005</v>
      </c>
      <c r="AO19">
        <v>0</v>
      </c>
      <c r="AP19">
        <v>1.0247999999999999</v>
      </c>
      <c r="AQ19">
        <v>0</v>
      </c>
      <c r="AR19">
        <v>2.2080000000000002</v>
      </c>
      <c r="AS19">
        <v>4.7081999999999997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1724.019935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384</v>
      </c>
      <c r="L20">
        <v>356</v>
      </c>
      <c r="M20">
        <v>92</v>
      </c>
      <c r="N20">
        <v>59.06</v>
      </c>
      <c r="O20">
        <v>123.66562500000001</v>
      </c>
      <c r="P20">
        <v>125.58750000000001</v>
      </c>
      <c r="Q20">
        <v>7</v>
      </c>
      <c r="R20">
        <v>20</v>
      </c>
      <c r="S20">
        <v>11</v>
      </c>
      <c r="T20">
        <v>0</v>
      </c>
      <c r="U20">
        <v>409.5</v>
      </c>
      <c r="V20">
        <v>5</v>
      </c>
      <c r="W20">
        <v>16</v>
      </c>
      <c r="X20">
        <v>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0</v>
      </c>
      <c r="AL20">
        <v>12.782</v>
      </c>
      <c r="AM20">
        <v>0</v>
      </c>
      <c r="AN20">
        <v>0.70781000000000005</v>
      </c>
      <c r="AO20">
        <v>0</v>
      </c>
      <c r="AP20">
        <v>1.0247999999999999</v>
      </c>
      <c r="AQ20">
        <v>0</v>
      </c>
      <c r="AR20">
        <v>2.2080000000000002</v>
      </c>
      <c r="AS20">
        <v>4.7081999999999997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1734.4779349999999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384</v>
      </c>
      <c r="L21">
        <v>356</v>
      </c>
      <c r="M21">
        <v>92</v>
      </c>
      <c r="N21">
        <v>59.06</v>
      </c>
      <c r="O21">
        <v>123.66562500000001</v>
      </c>
      <c r="P21">
        <v>125.58750000000001</v>
      </c>
      <c r="Q21">
        <v>7</v>
      </c>
      <c r="R21">
        <v>20</v>
      </c>
      <c r="S21">
        <v>11</v>
      </c>
      <c r="T21">
        <v>0</v>
      </c>
      <c r="U21">
        <v>409.5</v>
      </c>
      <c r="V21">
        <v>5</v>
      </c>
      <c r="W21">
        <v>16</v>
      </c>
      <c r="X21">
        <v>59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0</v>
      </c>
      <c r="AL21">
        <v>12.782</v>
      </c>
      <c r="AM21">
        <v>0</v>
      </c>
      <c r="AN21">
        <v>0.70781000000000005</v>
      </c>
      <c r="AO21">
        <v>0</v>
      </c>
      <c r="AP21">
        <v>0.25619999999999998</v>
      </c>
      <c r="AQ21">
        <v>15.561</v>
      </c>
      <c r="AR21">
        <v>2.2080000000000002</v>
      </c>
      <c r="AS21">
        <v>4.7081999999999997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1749.2703349999999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384</v>
      </c>
      <c r="L22">
        <v>356</v>
      </c>
      <c r="M22">
        <v>92</v>
      </c>
      <c r="N22">
        <v>59.06</v>
      </c>
      <c r="O22">
        <v>123.66562500000001</v>
      </c>
      <c r="P22">
        <v>125.58750000000001</v>
      </c>
      <c r="Q22">
        <v>7</v>
      </c>
      <c r="R22">
        <v>20</v>
      </c>
      <c r="S22">
        <v>11</v>
      </c>
      <c r="T22">
        <v>0</v>
      </c>
      <c r="U22">
        <v>409.5</v>
      </c>
      <c r="V22">
        <v>5</v>
      </c>
      <c r="W22">
        <v>16</v>
      </c>
      <c r="X22">
        <v>59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0</v>
      </c>
      <c r="AL22">
        <v>12.782</v>
      </c>
      <c r="AM22">
        <v>0</v>
      </c>
      <c r="AN22">
        <v>0.70781000000000005</v>
      </c>
      <c r="AO22">
        <v>0</v>
      </c>
      <c r="AP22">
        <v>0.25619999999999998</v>
      </c>
      <c r="AQ22">
        <v>31.122</v>
      </c>
      <c r="AR22">
        <v>2.2080000000000002</v>
      </c>
      <c r="AS22">
        <v>4.7081999999999997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1764.8313350000001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384</v>
      </c>
      <c r="L23">
        <v>356</v>
      </c>
      <c r="M23">
        <v>92</v>
      </c>
      <c r="N23">
        <v>59.06</v>
      </c>
      <c r="O23">
        <v>123.66562500000001</v>
      </c>
      <c r="P23">
        <v>125.58750000000001</v>
      </c>
      <c r="Q23">
        <v>7</v>
      </c>
      <c r="R23">
        <v>20</v>
      </c>
      <c r="S23">
        <v>11</v>
      </c>
      <c r="T23">
        <v>0</v>
      </c>
      <c r="U23">
        <v>409.5</v>
      </c>
      <c r="V23">
        <v>5</v>
      </c>
      <c r="W23">
        <v>22.108491000000001</v>
      </c>
      <c r="X23">
        <v>85.286500000000004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0</v>
      </c>
      <c r="AL23">
        <v>12.782</v>
      </c>
      <c r="AM23">
        <v>0</v>
      </c>
      <c r="AN23">
        <v>0.70781000000000005</v>
      </c>
      <c r="AO23">
        <v>0</v>
      </c>
      <c r="AP23">
        <v>0.25619999999999998</v>
      </c>
      <c r="AQ23">
        <v>31.122</v>
      </c>
      <c r="AR23">
        <v>2.2080000000000002</v>
      </c>
      <c r="AS23">
        <v>4.7081999999999997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1797.226326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384</v>
      </c>
      <c r="L24">
        <v>356</v>
      </c>
      <c r="M24">
        <v>92</v>
      </c>
      <c r="N24">
        <v>59.06</v>
      </c>
      <c r="O24">
        <v>123.66562500000001</v>
      </c>
      <c r="P24">
        <v>125.58750000000001</v>
      </c>
      <c r="Q24">
        <v>7</v>
      </c>
      <c r="R24">
        <v>26.714062999999999</v>
      </c>
      <c r="S24">
        <v>15.096500000000001</v>
      </c>
      <c r="T24">
        <v>0</v>
      </c>
      <c r="U24">
        <v>409.5</v>
      </c>
      <c r="V24">
        <v>5</v>
      </c>
      <c r="W24">
        <v>24.284199999999998</v>
      </c>
      <c r="X24">
        <v>85.286500000000004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0</v>
      </c>
      <c r="AL24">
        <v>12.782</v>
      </c>
      <c r="AM24">
        <v>0</v>
      </c>
      <c r="AN24">
        <v>0.70781000000000005</v>
      </c>
      <c r="AO24">
        <v>0</v>
      </c>
      <c r="AP24">
        <v>1.2809999999999999</v>
      </c>
      <c r="AQ24">
        <v>31.122</v>
      </c>
      <c r="AR24">
        <v>2.2080000000000002</v>
      </c>
      <c r="AS24">
        <v>4.7081999999999997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1827.7162499999999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384</v>
      </c>
      <c r="L25">
        <v>356</v>
      </c>
      <c r="M25">
        <v>92</v>
      </c>
      <c r="N25">
        <v>59.06</v>
      </c>
      <c r="O25">
        <v>123.66562500000001</v>
      </c>
      <c r="P25">
        <v>125.58750000000001</v>
      </c>
      <c r="Q25">
        <v>7</v>
      </c>
      <c r="R25">
        <v>27.005299999999998</v>
      </c>
      <c r="S25">
        <v>15.096500000000001</v>
      </c>
      <c r="T25">
        <v>0</v>
      </c>
      <c r="U25">
        <v>409.5</v>
      </c>
      <c r="V25">
        <v>5</v>
      </c>
      <c r="W25">
        <v>29.1234</v>
      </c>
      <c r="X25">
        <v>102.26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0</v>
      </c>
      <c r="AL25">
        <v>12.782</v>
      </c>
      <c r="AM25">
        <v>0</v>
      </c>
      <c r="AN25">
        <v>0.70781000000000005</v>
      </c>
      <c r="AO25">
        <v>0</v>
      </c>
      <c r="AP25">
        <v>1.2809999999999999</v>
      </c>
      <c r="AQ25">
        <v>46.683</v>
      </c>
      <c r="AR25">
        <v>2.2080000000000002</v>
      </c>
      <c r="AS25">
        <v>4.7081999999999997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1882.9600389999998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384</v>
      </c>
      <c r="L26">
        <v>428</v>
      </c>
      <c r="M26">
        <v>92</v>
      </c>
      <c r="N26">
        <v>59.06</v>
      </c>
      <c r="O26">
        <v>123.66562500000001</v>
      </c>
      <c r="P26">
        <v>125.58750000000001</v>
      </c>
      <c r="Q26">
        <v>7</v>
      </c>
      <c r="R26">
        <v>27.005299999999998</v>
      </c>
      <c r="S26">
        <v>15.096500000000001</v>
      </c>
      <c r="T26">
        <v>0</v>
      </c>
      <c r="U26">
        <v>409.5</v>
      </c>
      <c r="V26">
        <v>5</v>
      </c>
      <c r="W26">
        <v>29.1234</v>
      </c>
      <c r="X26">
        <v>102.26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21.36</v>
      </c>
      <c r="AH26">
        <v>17.045999999999999</v>
      </c>
      <c r="AI26">
        <v>0</v>
      </c>
      <c r="AJ26">
        <v>0</v>
      </c>
      <c r="AK26">
        <v>0</v>
      </c>
      <c r="AL26">
        <v>12.782</v>
      </c>
      <c r="AM26">
        <v>0</v>
      </c>
      <c r="AN26">
        <v>0.70781000000000005</v>
      </c>
      <c r="AO26">
        <v>0</v>
      </c>
      <c r="AP26">
        <v>1.2809999999999999</v>
      </c>
      <c r="AQ26">
        <v>46.683</v>
      </c>
      <c r="AR26">
        <v>2.2080000000000002</v>
      </c>
      <c r="AS26">
        <v>4.7081999999999997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1981.1420750000002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384</v>
      </c>
      <c r="L27">
        <v>498</v>
      </c>
      <c r="M27">
        <v>92</v>
      </c>
      <c r="N27">
        <v>59.06</v>
      </c>
      <c r="O27">
        <v>123.66562500000001</v>
      </c>
      <c r="P27">
        <v>125.58750000000001</v>
      </c>
      <c r="Q27">
        <v>7</v>
      </c>
      <c r="R27">
        <v>27.005299999999998</v>
      </c>
      <c r="S27">
        <v>15.096500000000001</v>
      </c>
      <c r="T27">
        <v>0</v>
      </c>
      <c r="U27">
        <v>409.5</v>
      </c>
      <c r="V27">
        <v>10.2654</v>
      </c>
      <c r="W27">
        <v>32.599412999999998</v>
      </c>
      <c r="X27">
        <v>113.59717999999999</v>
      </c>
      <c r="Y27">
        <v>0</v>
      </c>
      <c r="Z27">
        <v>1.1000000000000001</v>
      </c>
      <c r="AA27">
        <v>8.2949999999999999</v>
      </c>
      <c r="AB27">
        <v>3.3325</v>
      </c>
      <c r="AC27">
        <v>0</v>
      </c>
      <c r="AD27">
        <v>18.272072000000001</v>
      </c>
      <c r="AE27">
        <v>32.957704</v>
      </c>
      <c r="AF27">
        <v>8.8740000000000006</v>
      </c>
      <c r="AG27">
        <v>21.36</v>
      </c>
      <c r="AH27">
        <v>37.880000000000003</v>
      </c>
      <c r="AI27">
        <v>0</v>
      </c>
      <c r="AJ27">
        <v>0</v>
      </c>
      <c r="AK27">
        <v>0</v>
      </c>
      <c r="AL27">
        <v>12.782</v>
      </c>
      <c r="AM27">
        <v>0</v>
      </c>
      <c r="AN27">
        <v>0.70781000000000005</v>
      </c>
      <c r="AO27">
        <v>0</v>
      </c>
      <c r="AP27">
        <v>1.9215</v>
      </c>
      <c r="AQ27">
        <v>46.683</v>
      </c>
      <c r="AR27">
        <v>2.2080000000000002</v>
      </c>
      <c r="AS27">
        <v>4.7081999999999997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2113.4587040000001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388.35890000000001</v>
      </c>
      <c r="L28">
        <v>568</v>
      </c>
      <c r="M28">
        <v>92</v>
      </c>
      <c r="N28">
        <v>59.06</v>
      </c>
      <c r="O28">
        <v>123.66562500000001</v>
      </c>
      <c r="P28">
        <v>125.58750000000001</v>
      </c>
      <c r="Q28">
        <v>7</v>
      </c>
      <c r="R28">
        <v>27.005299999999998</v>
      </c>
      <c r="S28">
        <v>15.096500000000001</v>
      </c>
      <c r="T28">
        <v>0</v>
      </c>
      <c r="U28">
        <v>409.5</v>
      </c>
      <c r="V28">
        <v>10.2654</v>
      </c>
      <c r="W28">
        <v>29.1234</v>
      </c>
      <c r="X28">
        <v>102.26</v>
      </c>
      <c r="Y28">
        <v>0</v>
      </c>
      <c r="Z28">
        <v>1.1000000000000001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0</v>
      </c>
      <c r="AL28">
        <v>12.782</v>
      </c>
      <c r="AM28">
        <v>1.5995999999999999</v>
      </c>
      <c r="AN28">
        <v>0.70781000000000005</v>
      </c>
      <c r="AO28">
        <v>0</v>
      </c>
      <c r="AP28">
        <v>1.9215</v>
      </c>
      <c r="AQ28">
        <v>46.683</v>
      </c>
      <c r="AR28">
        <v>2.2080000000000002</v>
      </c>
      <c r="AS28">
        <v>4.7081999999999997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2209.1359110000003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388.35590000000002</v>
      </c>
      <c r="L29">
        <v>646.7251</v>
      </c>
      <c r="M29">
        <v>92</v>
      </c>
      <c r="N29">
        <v>59.06</v>
      </c>
      <c r="O29">
        <v>123.66562500000001</v>
      </c>
      <c r="P29">
        <v>125.58750000000001</v>
      </c>
      <c r="Q29">
        <v>8.1182999999999996</v>
      </c>
      <c r="R29">
        <v>32.772398000000003</v>
      </c>
      <c r="S29">
        <v>18.764132</v>
      </c>
      <c r="T29">
        <v>0</v>
      </c>
      <c r="U29">
        <v>409.5</v>
      </c>
      <c r="V29">
        <v>14.625400000000001</v>
      </c>
      <c r="W29">
        <v>34.094839999999998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0</v>
      </c>
      <c r="AL29">
        <v>12.782</v>
      </c>
      <c r="AM29">
        <v>5.2786799999999996</v>
      </c>
      <c r="AN29">
        <v>0.70781000000000005</v>
      </c>
      <c r="AO29">
        <v>0</v>
      </c>
      <c r="AP29">
        <v>1.9215</v>
      </c>
      <c r="AQ29">
        <v>46.683</v>
      </c>
      <c r="AR29">
        <v>2.2080000000000002</v>
      </c>
      <c r="AS29">
        <v>4.7081999999999997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2382.4646010000006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463.43880000000001</v>
      </c>
      <c r="L30">
        <v>646.7251</v>
      </c>
      <c r="M30">
        <v>92</v>
      </c>
      <c r="N30">
        <v>59.06</v>
      </c>
      <c r="O30">
        <v>123.66562500000001</v>
      </c>
      <c r="P30">
        <v>125.58750000000001</v>
      </c>
      <c r="Q30">
        <v>8.1182999999999996</v>
      </c>
      <c r="R30">
        <v>32.772399999999998</v>
      </c>
      <c r="S30">
        <v>18.799600000000002</v>
      </c>
      <c r="T30">
        <v>0</v>
      </c>
      <c r="U30">
        <v>409.5</v>
      </c>
      <c r="V30">
        <v>14.625400000000001</v>
      </c>
      <c r="W30">
        <v>34.123399999999997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32.957704</v>
      </c>
      <c r="AF30">
        <v>26.622</v>
      </c>
      <c r="AG30">
        <v>21.36</v>
      </c>
      <c r="AH30">
        <v>108.905</v>
      </c>
      <c r="AI30">
        <v>0</v>
      </c>
      <c r="AJ30">
        <v>0</v>
      </c>
      <c r="AK30">
        <v>0</v>
      </c>
      <c r="AL30">
        <v>55.776000000000003</v>
      </c>
      <c r="AM30">
        <v>5.2786799999999996</v>
      </c>
      <c r="AN30">
        <v>0.70781000000000005</v>
      </c>
      <c r="AO30">
        <v>0</v>
      </c>
      <c r="AP30">
        <v>1.9215</v>
      </c>
      <c r="AQ30">
        <v>46.683</v>
      </c>
      <c r="AR30">
        <v>2.2080000000000002</v>
      </c>
      <c r="AS30">
        <v>4.7081999999999997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2599.9266150000003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463.43880000000001</v>
      </c>
      <c r="L31">
        <v>646.7251</v>
      </c>
      <c r="M31">
        <v>92</v>
      </c>
      <c r="N31">
        <v>59.06</v>
      </c>
      <c r="O31">
        <v>123.66562500000001</v>
      </c>
      <c r="P31">
        <v>125.58750000000001</v>
      </c>
      <c r="Q31">
        <v>8.1182999999999996</v>
      </c>
      <c r="R31">
        <v>32.772399999999998</v>
      </c>
      <c r="S31">
        <v>18.799600000000002</v>
      </c>
      <c r="T31">
        <v>0</v>
      </c>
      <c r="U31">
        <v>409.5</v>
      </c>
      <c r="V31">
        <v>14.625400000000001</v>
      </c>
      <c r="W31">
        <v>34.123399999999997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32.957704</v>
      </c>
      <c r="AF31">
        <v>26.622</v>
      </c>
      <c r="AG31">
        <v>21.36</v>
      </c>
      <c r="AH31">
        <v>137.315</v>
      </c>
      <c r="AI31">
        <v>0</v>
      </c>
      <c r="AJ31">
        <v>0</v>
      </c>
      <c r="AK31">
        <v>0</v>
      </c>
      <c r="AL31">
        <v>55.776000000000003</v>
      </c>
      <c r="AM31">
        <v>10.536032000000001</v>
      </c>
      <c r="AN31">
        <v>0.70781000000000005</v>
      </c>
      <c r="AO31">
        <v>0</v>
      </c>
      <c r="AP31">
        <v>7.0454999999999997</v>
      </c>
      <c r="AQ31">
        <v>46.683</v>
      </c>
      <c r="AR31">
        <v>36.432000000000002</v>
      </c>
      <c r="AS31">
        <v>4.7081999999999997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2672.9419670000002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543.43880000000001</v>
      </c>
      <c r="L32">
        <v>653.15009999999995</v>
      </c>
      <c r="M32">
        <v>92</v>
      </c>
      <c r="N32">
        <v>59.06</v>
      </c>
      <c r="O32">
        <v>123.66562500000001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409.5</v>
      </c>
      <c r="V32">
        <v>19.061886999999999</v>
      </c>
      <c r="W32">
        <v>34.123399999999997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0</v>
      </c>
      <c r="AL32">
        <v>55.776000000000003</v>
      </c>
      <c r="AM32">
        <v>10.536032000000001</v>
      </c>
      <c r="AN32">
        <v>0.70781000000000005</v>
      </c>
      <c r="AO32">
        <v>0</v>
      </c>
      <c r="AP32">
        <v>6.7892999999999999</v>
      </c>
      <c r="AQ32">
        <v>46.683</v>
      </c>
      <c r="AR32">
        <v>36.432000000000002</v>
      </c>
      <c r="AS32">
        <v>4.7081999999999997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2786.577554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623.43880000000001</v>
      </c>
      <c r="L33">
        <v>653.15009999999995</v>
      </c>
      <c r="M33">
        <v>92</v>
      </c>
      <c r="N33">
        <v>59.06</v>
      </c>
      <c r="O33">
        <v>123.66562500000001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409.5</v>
      </c>
      <c r="V33">
        <v>20.73</v>
      </c>
      <c r="W33">
        <v>34.123399999999997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0</v>
      </c>
      <c r="AL33">
        <v>55.776000000000003</v>
      </c>
      <c r="AM33">
        <v>10.536032000000001</v>
      </c>
      <c r="AN33">
        <v>0.70781000000000005</v>
      </c>
      <c r="AO33">
        <v>0</v>
      </c>
      <c r="AP33">
        <v>6.7892999999999999</v>
      </c>
      <c r="AQ33">
        <v>46.683</v>
      </c>
      <c r="AR33">
        <v>3.3119999999999998</v>
      </c>
      <c r="AS33">
        <v>4.7081999999999997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2812.3889910000003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653.15009999999995</v>
      </c>
      <c r="M34">
        <v>92</v>
      </c>
      <c r="N34">
        <v>59.06</v>
      </c>
      <c r="O34">
        <v>123.66562500000001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409.5</v>
      </c>
      <c r="V34">
        <v>20.73</v>
      </c>
      <c r="W34">
        <v>34.123399999999997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29.062808</v>
      </c>
      <c r="AD34">
        <v>9.1360360000000007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0</v>
      </c>
      <c r="AL34">
        <v>55.776000000000003</v>
      </c>
      <c r="AM34">
        <v>10.536032000000001</v>
      </c>
      <c r="AN34">
        <v>0.70781000000000005</v>
      </c>
      <c r="AO34">
        <v>0</v>
      </c>
      <c r="AP34">
        <v>6.7892999999999999</v>
      </c>
      <c r="AQ34">
        <v>46.683</v>
      </c>
      <c r="AR34">
        <v>3.3119999999999998</v>
      </c>
      <c r="AS34">
        <v>4.7081999999999997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2862.643282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409.5</v>
      </c>
      <c r="V35">
        <v>20.73</v>
      </c>
      <c r="W35">
        <v>34.123399999999997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29.062808</v>
      </c>
      <c r="AD35">
        <v>0</v>
      </c>
      <c r="AE35">
        <v>32.957704</v>
      </c>
      <c r="AF35">
        <v>26.622</v>
      </c>
      <c r="AG35">
        <v>21.36</v>
      </c>
      <c r="AH35">
        <v>113.64</v>
      </c>
      <c r="AI35">
        <v>0</v>
      </c>
      <c r="AJ35">
        <v>0</v>
      </c>
      <c r="AK35">
        <v>0</v>
      </c>
      <c r="AL35">
        <v>55.776000000000003</v>
      </c>
      <c r="AM35">
        <v>1.189036</v>
      </c>
      <c r="AN35">
        <v>0.70781000000000005</v>
      </c>
      <c r="AO35">
        <v>0</v>
      </c>
      <c r="AP35">
        <v>7.0454999999999997</v>
      </c>
      <c r="AQ35">
        <v>46.683</v>
      </c>
      <c r="AR35">
        <v>3.3119999999999998</v>
      </c>
      <c r="AS35">
        <v>4.7081999999999997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2812.3516900000004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409.5</v>
      </c>
      <c r="V36">
        <v>20.73</v>
      </c>
      <c r="W36">
        <v>34.123399999999997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21.36</v>
      </c>
      <c r="AH36">
        <v>93.563599999999994</v>
      </c>
      <c r="AI36">
        <v>0</v>
      </c>
      <c r="AJ36">
        <v>0</v>
      </c>
      <c r="AK36">
        <v>0</v>
      </c>
      <c r="AL36">
        <v>12.782</v>
      </c>
      <c r="AM36">
        <v>0</v>
      </c>
      <c r="AN36">
        <v>0.70781000000000005</v>
      </c>
      <c r="AO36">
        <v>0</v>
      </c>
      <c r="AP36">
        <v>7.0454999999999997</v>
      </c>
      <c r="AQ36">
        <v>46.683</v>
      </c>
      <c r="AR36">
        <v>3.3119999999999998</v>
      </c>
      <c r="AS36">
        <v>4.7081999999999997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2689.6972460000006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409.5</v>
      </c>
      <c r="V37">
        <v>20.73</v>
      </c>
      <c r="W37">
        <v>33.688499999999998</v>
      </c>
      <c r="X37">
        <v>125.88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21.36</v>
      </c>
      <c r="AH37">
        <v>64.396000000000001</v>
      </c>
      <c r="AI37">
        <v>0</v>
      </c>
      <c r="AJ37">
        <v>0</v>
      </c>
      <c r="AK37">
        <v>0</v>
      </c>
      <c r="AL37">
        <v>2.3239999999999998</v>
      </c>
      <c r="AM37">
        <v>0</v>
      </c>
      <c r="AN37">
        <v>0.70781000000000005</v>
      </c>
      <c r="AO37">
        <v>0</v>
      </c>
      <c r="AP37">
        <v>7.0454999999999997</v>
      </c>
      <c r="AQ37">
        <v>46.683</v>
      </c>
      <c r="AR37">
        <v>3.3119999999999998</v>
      </c>
      <c r="AS37">
        <v>4.7081999999999997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2639.4893460000008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409.5</v>
      </c>
      <c r="V38">
        <v>20.73</v>
      </c>
      <c r="W38">
        <v>33.688499999999998</v>
      </c>
      <c r="X38">
        <v>125.88</v>
      </c>
      <c r="Y38">
        <v>0</v>
      </c>
      <c r="Z38">
        <v>0</v>
      </c>
      <c r="AA38">
        <v>0</v>
      </c>
      <c r="AB38">
        <v>9.3309999999999995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0</v>
      </c>
      <c r="AL38">
        <v>2.3239999999999998</v>
      </c>
      <c r="AM38">
        <v>0</v>
      </c>
      <c r="AN38">
        <v>0.70781000000000005</v>
      </c>
      <c r="AO38">
        <v>0</v>
      </c>
      <c r="AP38">
        <v>7.0454999999999997</v>
      </c>
      <c r="AQ38">
        <v>46.683</v>
      </c>
      <c r="AR38">
        <v>3.3119999999999998</v>
      </c>
      <c r="AS38">
        <v>4.7081999999999997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2592.1762660000009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653.15009999999995</v>
      </c>
      <c r="M39">
        <v>92</v>
      </c>
      <c r="N39">
        <v>59.06</v>
      </c>
      <c r="O39">
        <v>123.66562500000001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409.5</v>
      </c>
      <c r="V39">
        <v>20.73</v>
      </c>
      <c r="W39">
        <v>33.688499999999998</v>
      </c>
      <c r="X39">
        <v>125.88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20.171099999999999</v>
      </c>
      <c r="AI39">
        <v>0</v>
      </c>
      <c r="AJ39">
        <v>0</v>
      </c>
      <c r="AK39">
        <v>0</v>
      </c>
      <c r="AL39">
        <v>2.3239999999999998</v>
      </c>
      <c r="AM39">
        <v>0</v>
      </c>
      <c r="AN39">
        <v>0.70781000000000005</v>
      </c>
      <c r="AO39">
        <v>0</v>
      </c>
      <c r="AP39">
        <v>7.0454999999999997</v>
      </c>
      <c r="AQ39">
        <v>46.683</v>
      </c>
      <c r="AR39">
        <v>3.3119999999999998</v>
      </c>
      <c r="AS39">
        <v>4.7081999999999997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2552.4455140000009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653.15009999999995</v>
      </c>
      <c r="M40">
        <v>92</v>
      </c>
      <c r="N40">
        <v>59.06</v>
      </c>
      <c r="O40">
        <v>123.66562500000001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409.5</v>
      </c>
      <c r="V40">
        <v>20.73</v>
      </c>
      <c r="W40">
        <v>33.688499999999998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0</v>
      </c>
      <c r="AL40">
        <v>2.3239999999999998</v>
      </c>
      <c r="AM40">
        <v>0</v>
      </c>
      <c r="AN40">
        <v>0.70781000000000005</v>
      </c>
      <c r="AO40">
        <v>0</v>
      </c>
      <c r="AP40">
        <v>7.0454999999999997</v>
      </c>
      <c r="AQ40">
        <v>31.122</v>
      </c>
      <c r="AR40">
        <v>3.3119999999999998</v>
      </c>
      <c r="AS40">
        <v>4.7081999999999997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2516.7134140000007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653.15009999999995</v>
      </c>
      <c r="M41">
        <v>92</v>
      </c>
      <c r="N41">
        <v>59.06</v>
      </c>
      <c r="O41">
        <v>123.66562500000001</v>
      </c>
      <c r="P41">
        <v>125.58750000000001</v>
      </c>
      <c r="Q41">
        <v>10.563499999999999</v>
      </c>
      <c r="R41">
        <v>42.390099999999997</v>
      </c>
      <c r="S41">
        <v>26.3901</v>
      </c>
      <c r="T41">
        <v>0</v>
      </c>
      <c r="U41">
        <v>409.5</v>
      </c>
      <c r="V41">
        <v>20.73</v>
      </c>
      <c r="W41">
        <v>33.688499999999998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0</v>
      </c>
      <c r="AL41">
        <v>2.3239999999999998</v>
      </c>
      <c r="AM41">
        <v>0</v>
      </c>
      <c r="AN41">
        <v>0.70781000000000005</v>
      </c>
      <c r="AO41">
        <v>0</v>
      </c>
      <c r="AP41">
        <v>7.0454999999999997</v>
      </c>
      <c r="AQ41">
        <v>15.561</v>
      </c>
      <c r="AR41">
        <v>3.3119999999999998</v>
      </c>
      <c r="AS41">
        <v>4.7081999999999997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2500.8059140000005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653.15009999999995</v>
      </c>
      <c r="M42">
        <v>92</v>
      </c>
      <c r="N42">
        <v>59.06</v>
      </c>
      <c r="O42">
        <v>123.66562500000001</v>
      </c>
      <c r="P42">
        <v>125.58750000000001</v>
      </c>
      <c r="Q42">
        <v>10.563499999999999</v>
      </c>
      <c r="R42">
        <v>42.390099999999997</v>
      </c>
      <c r="S42">
        <v>26.3901</v>
      </c>
      <c r="T42">
        <v>0</v>
      </c>
      <c r="U42">
        <v>409.5</v>
      </c>
      <c r="V42">
        <v>20.73</v>
      </c>
      <c r="W42">
        <v>33.688499999999998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0</v>
      </c>
      <c r="AL42">
        <v>2.3239999999999998</v>
      </c>
      <c r="AM42">
        <v>0</v>
      </c>
      <c r="AN42">
        <v>0.70781000000000005</v>
      </c>
      <c r="AO42">
        <v>0</v>
      </c>
      <c r="AP42">
        <v>7.0454999999999997</v>
      </c>
      <c r="AQ42">
        <v>15.561</v>
      </c>
      <c r="AR42">
        <v>3.3119999999999998</v>
      </c>
      <c r="AS42">
        <v>4.7081999999999997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2500.8059140000005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653.15009999999995</v>
      </c>
      <c r="M43">
        <v>92</v>
      </c>
      <c r="N43">
        <v>59.06</v>
      </c>
      <c r="O43">
        <v>123.66562500000001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414.34375</v>
      </c>
      <c r="V43">
        <v>20.73</v>
      </c>
      <c r="W43">
        <v>33.688499999999998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0</v>
      </c>
      <c r="AL43">
        <v>2.3239999999999998</v>
      </c>
      <c r="AM43">
        <v>0</v>
      </c>
      <c r="AN43">
        <v>0.70781000000000005</v>
      </c>
      <c r="AO43">
        <v>0</v>
      </c>
      <c r="AP43">
        <v>0</v>
      </c>
      <c r="AQ43">
        <v>14.49</v>
      </c>
      <c r="AR43">
        <v>3.3119999999999998</v>
      </c>
      <c r="AS43">
        <v>4.7081999999999997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2481.050812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653.15009999999995</v>
      </c>
      <c r="M44">
        <v>92</v>
      </c>
      <c r="N44">
        <v>59.06</v>
      </c>
      <c r="O44">
        <v>123.66562500000001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415.125</v>
      </c>
      <c r="V44">
        <v>20.73</v>
      </c>
      <c r="W44">
        <v>33.688499999999998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0</v>
      </c>
      <c r="AL44">
        <v>2.3239999999999998</v>
      </c>
      <c r="AM44">
        <v>0</v>
      </c>
      <c r="AN44">
        <v>0.70781000000000005</v>
      </c>
      <c r="AO44">
        <v>0</v>
      </c>
      <c r="AP44">
        <v>0</v>
      </c>
      <c r="AQ44">
        <v>14.49</v>
      </c>
      <c r="AR44">
        <v>3.3119999999999998</v>
      </c>
      <c r="AS44">
        <v>4.7081999999999997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2481.832062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600.74599999999998</v>
      </c>
      <c r="L45">
        <v>653.15009999999995</v>
      </c>
      <c r="M45">
        <v>92</v>
      </c>
      <c r="N45">
        <v>59.06</v>
      </c>
      <c r="O45">
        <v>123.66562500000001</v>
      </c>
      <c r="P45">
        <v>125.58750000000001</v>
      </c>
      <c r="Q45">
        <v>8.8778000000000006</v>
      </c>
      <c r="R45">
        <v>42.390099999999997</v>
      </c>
      <c r="S45">
        <v>22.687000000000001</v>
      </c>
      <c r="T45">
        <v>0</v>
      </c>
      <c r="U45">
        <v>415.125</v>
      </c>
      <c r="V45">
        <v>20.73</v>
      </c>
      <c r="W45">
        <v>33.688499999999998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0</v>
      </c>
      <c r="AL45">
        <v>2.3239999999999998</v>
      </c>
      <c r="AM45">
        <v>0</v>
      </c>
      <c r="AN45">
        <v>0.70781000000000005</v>
      </c>
      <c r="AO45">
        <v>0</v>
      </c>
      <c r="AP45">
        <v>0</v>
      </c>
      <c r="AQ45">
        <v>0</v>
      </c>
      <c r="AR45">
        <v>3.3119999999999998</v>
      </c>
      <c r="AS45">
        <v>4.7081999999999997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2379.8736350000004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600.74599999999998</v>
      </c>
      <c r="L46">
        <v>653.15009999999995</v>
      </c>
      <c r="M46">
        <v>92</v>
      </c>
      <c r="N46">
        <v>59.06</v>
      </c>
      <c r="O46">
        <v>123.66562500000001</v>
      </c>
      <c r="P46">
        <v>125.58750000000001</v>
      </c>
      <c r="Q46">
        <v>8.8778000000000006</v>
      </c>
      <c r="R46">
        <v>42.390099999999997</v>
      </c>
      <c r="S46">
        <v>22.687000000000001</v>
      </c>
      <c r="T46">
        <v>0</v>
      </c>
      <c r="U46">
        <v>415.125</v>
      </c>
      <c r="V46">
        <v>20.73</v>
      </c>
      <c r="W46">
        <v>33.688499999999998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0</v>
      </c>
      <c r="AL46">
        <v>2.3239999999999998</v>
      </c>
      <c r="AM46">
        <v>0</v>
      </c>
      <c r="AN46">
        <v>0.70781000000000005</v>
      </c>
      <c r="AO46">
        <v>0</v>
      </c>
      <c r="AP46">
        <v>0</v>
      </c>
      <c r="AQ46">
        <v>0</v>
      </c>
      <c r="AR46">
        <v>3.3119999999999998</v>
      </c>
      <c r="AS46">
        <v>4.7081999999999997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2379.8736350000004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625.39120000000003</v>
      </c>
      <c r="L47">
        <v>632.33510000000001</v>
      </c>
      <c r="M47">
        <v>92</v>
      </c>
      <c r="N47">
        <v>59.06</v>
      </c>
      <c r="O47">
        <v>123.66562500000001</v>
      </c>
      <c r="P47">
        <v>125.58750000000001</v>
      </c>
      <c r="Q47">
        <v>9.3201999999999998</v>
      </c>
      <c r="R47">
        <v>42.390099999999997</v>
      </c>
      <c r="S47">
        <v>21.293600000000001</v>
      </c>
      <c r="T47">
        <v>0</v>
      </c>
      <c r="U47">
        <v>415.125</v>
      </c>
      <c r="V47">
        <v>20.73</v>
      </c>
      <c r="W47">
        <v>33.353900000000003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0</v>
      </c>
      <c r="AL47">
        <v>2.3239999999999998</v>
      </c>
      <c r="AM47">
        <v>0</v>
      </c>
      <c r="AN47">
        <v>0.70781000000000005</v>
      </c>
      <c r="AO47">
        <v>0</v>
      </c>
      <c r="AP47">
        <v>0</v>
      </c>
      <c r="AQ47">
        <v>0</v>
      </c>
      <c r="AR47">
        <v>36.432000000000002</v>
      </c>
      <c r="AS47">
        <v>4.7081999999999997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2415.538235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625.39120000000003</v>
      </c>
      <c r="L48">
        <v>594.65509999999995</v>
      </c>
      <c r="M48">
        <v>92</v>
      </c>
      <c r="N48">
        <v>59.06</v>
      </c>
      <c r="O48">
        <v>123.66562500000001</v>
      </c>
      <c r="P48">
        <v>125.58750000000001</v>
      </c>
      <c r="Q48">
        <v>9.3201999999999998</v>
      </c>
      <c r="R48">
        <v>42.390099999999997</v>
      </c>
      <c r="S48">
        <v>21.293600000000001</v>
      </c>
      <c r="T48">
        <v>0</v>
      </c>
      <c r="U48">
        <v>415.125</v>
      </c>
      <c r="V48">
        <v>20.73</v>
      </c>
      <c r="W48">
        <v>33.353900000000003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0</v>
      </c>
      <c r="AL48">
        <v>2.3239999999999998</v>
      </c>
      <c r="AM48">
        <v>0</v>
      </c>
      <c r="AN48">
        <v>0.70781000000000005</v>
      </c>
      <c r="AO48">
        <v>0</v>
      </c>
      <c r="AP48">
        <v>0</v>
      </c>
      <c r="AQ48">
        <v>0</v>
      </c>
      <c r="AR48">
        <v>36.432000000000002</v>
      </c>
      <c r="AS48">
        <v>4.7081999999999997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2377.8582350000001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631.97155999999995</v>
      </c>
      <c r="L49">
        <v>641.56230600000004</v>
      </c>
      <c r="M49">
        <v>92</v>
      </c>
      <c r="N49">
        <v>59.06</v>
      </c>
      <c r="O49">
        <v>123.66562500000001</v>
      </c>
      <c r="P49">
        <v>125.58750000000001</v>
      </c>
      <c r="Q49">
        <v>10.559934999999999</v>
      </c>
      <c r="R49">
        <v>42.390099999999997</v>
      </c>
      <c r="S49">
        <v>26.3901</v>
      </c>
      <c r="T49">
        <v>0</v>
      </c>
      <c r="U49">
        <v>415.125</v>
      </c>
      <c r="V49">
        <v>20.73</v>
      </c>
      <c r="W49">
        <v>33.353900000000003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0</v>
      </c>
      <c r="AL49">
        <v>2.3239999999999998</v>
      </c>
      <c r="AM49">
        <v>0</v>
      </c>
      <c r="AN49">
        <v>0.70781000000000005</v>
      </c>
      <c r="AO49">
        <v>0</v>
      </c>
      <c r="AP49">
        <v>0</v>
      </c>
      <c r="AQ49">
        <v>0</v>
      </c>
      <c r="AR49">
        <v>3.3119999999999998</v>
      </c>
      <c r="AS49">
        <v>4.7081999999999997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2404.5620360000003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600.97389999999996</v>
      </c>
      <c r="L50">
        <v>653.15009999999995</v>
      </c>
      <c r="M50">
        <v>92</v>
      </c>
      <c r="N50">
        <v>59.06</v>
      </c>
      <c r="O50">
        <v>123.66562500000001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415.125</v>
      </c>
      <c r="V50">
        <v>20.73</v>
      </c>
      <c r="W50">
        <v>33.353900000000003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0</v>
      </c>
      <c r="AL50">
        <v>2.3239999999999998</v>
      </c>
      <c r="AM50">
        <v>0</v>
      </c>
      <c r="AN50">
        <v>0.70781000000000005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2384.0482350000002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646.97389999999996</v>
      </c>
      <c r="L51">
        <v>653.15009999999995</v>
      </c>
      <c r="M51">
        <v>92</v>
      </c>
      <c r="N51">
        <v>59.06</v>
      </c>
      <c r="O51">
        <v>123.66562500000001</v>
      </c>
      <c r="P51">
        <v>125.58750000000001</v>
      </c>
      <c r="Q51">
        <v>10.56</v>
      </c>
      <c r="R51">
        <v>42.390099999999997</v>
      </c>
      <c r="S51">
        <v>26.3901</v>
      </c>
      <c r="T51">
        <v>0</v>
      </c>
      <c r="U51">
        <v>415.125</v>
      </c>
      <c r="V51">
        <v>20.73</v>
      </c>
      <c r="W51">
        <v>33.353900000000003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0</v>
      </c>
      <c r="AL51">
        <v>2.3239999999999998</v>
      </c>
      <c r="AM51">
        <v>0</v>
      </c>
      <c r="AN51">
        <v>0.70781000000000005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2430.0482350000002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651.97389999999996</v>
      </c>
      <c r="L52">
        <v>653.15009999999995</v>
      </c>
      <c r="M52">
        <v>92</v>
      </c>
      <c r="N52">
        <v>59.06</v>
      </c>
      <c r="O52">
        <v>123.66562500000001</v>
      </c>
      <c r="P52">
        <v>125.58750000000001</v>
      </c>
      <c r="Q52">
        <v>10.56</v>
      </c>
      <c r="R52">
        <v>42.390099999999997</v>
      </c>
      <c r="S52">
        <v>26.3901</v>
      </c>
      <c r="T52">
        <v>0</v>
      </c>
      <c r="U52">
        <v>415.125</v>
      </c>
      <c r="V52">
        <v>20.73</v>
      </c>
      <c r="W52">
        <v>33.353900000000003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0</v>
      </c>
      <c r="AL52">
        <v>2.3239999999999998</v>
      </c>
      <c r="AM52">
        <v>0</v>
      </c>
      <c r="AN52">
        <v>0.70781000000000005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2435.0482350000002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651.97389999999996</v>
      </c>
      <c r="L53">
        <v>653.15009999999995</v>
      </c>
      <c r="M53">
        <v>92</v>
      </c>
      <c r="N53">
        <v>59.06</v>
      </c>
      <c r="O53">
        <v>123.66562500000001</v>
      </c>
      <c r="P53">
        <v>125.58750000000001</v>
      </c>
      <c r="Q53">
        <v>10.56</v>
      </c>
      <c r="R53">
        <v>36.622999999999998</v>
      </c>
      <c r="S53">
        <v>26.3901</v>
      </c>
      <c r="T53">
        <v>0</v>
      </c>
      <c r="U53">
        <v>415.125</v>
      </c>
      <c r="V53">
        <v>20.73</v>
      </c>
      <c r="W53">
        <v>33.353900000000003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0</v>
      </c>
      <c r="AL53">
        <v>2.3239999999999998</v>
      </c>
      <c r="AM53">
        <v>0</v>
      </c>
      <c r="AN53">
        <v>0.70781000000000005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2429.2811350000002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651.97389999999996</v>
      </c>
      <c r="L54">
        <v>653.15009999999995</v>
      </c>
      <c r="M54">
        <v>92</v>
      </c>
      <c r="N54">
        <v>59.06</v>
      </c>
      <c r="O54">
        <v>123.66562500000001</v>
      </c>
      <c r="P54">
        <v>125.58750000000001</v>
      </c>
      <c r="Q54">
        <v>10.56</v>
      </c>
      <c r="R54">
        <v>36.622999999999998</v>
      </c>
      <c r="S54">
        <v>26.3901</v>
      </c>
      <c r="T54">
        <v>0</v>
      </c>
      <c r="U54">
        <v>415.125</v>
      </c>
      <c r="V54">
        <v>20.73</v>
      </c>
      <c r="W54">
        <v>33.353900000000003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0</v>
      </c>
      <c r="AL54">
        <v>2.3239999999999998</v>
      </c>
      <c r="AM54">
        <v>0</v>
      </c>
      <c r="AN54">
        <v>0.70781000000000005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2429.2811350000002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620.61500000000001</v>
      </c>
      <c r="L55">
        <v>554.65509999999995</v>
      </c>
      <c r="M55">
        <v>92</v>
      </c>
      <c r="N55">
        <v>59.06</v>
      </c>
      <c r="O55">
        <v>123.66562500000001</v>
      </c>
      <c r="P55">
        <v>125.58750000000001</v>
      </c>
      <c r="Q55">
        <v>9.6492909999999998</v>
      </c>
      <c r="R55">
        <v>36.622999999999998</v>
      </c>
      <c r="S55">
        <v>20.946874999999999</v>
      </c>
      <c r="T55">
        <v>0</v>
      </c>
      <c r="U55">
        <v>415.125</v>
      </c>
      <c r="V55">
        <v>20.73</v>
      </c>
      <c r="W55">
        <v>33.353900000000003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0</v>
      </c>
      <c r="AL55">
        <v>2.3239999999999998</v>
      </c>
      <c r="AM55">
        <v>0</v>
      </c>
      <c r="AN55">
        <v>0.70781000000000005</v>
      </c>
      <c r="AO55">
        <v>0</v>
      </c>
      <c r="AP55">
        <v>0</v>
      </c>
      <c r="AQ55">
        <v>0</v>
      </c>
      <c r="AR55">
        <v>2.2080000000000002</v>
      </c>
      <c r="AS55">
        <v>8.3402399999999997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2296.7053410000003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558</v>
      </c>
      <c r="L56">
        <v>467.42500000000001</v>
      </c>
      <c r="M56">
        <v>92</v>
      </c>
      <c r="N56">
        <v>59.06</v>
      </c>
      <c r="O56">
        <v>123.66562500000001</v>
      </c>
      <c r="P56">
        <v>125.58750000000001</v>
      </c>
      <c r="Q56">
        <v>7.8332639999999998</v>
      </c>
      <c r="R56">
        <v>36.622999999999998</v>
      </c>
      <c r="S56">
        <v>17.590499999999999</v>
      </c>
      <c r="T56">
        <v>0</v>
      </c>
      <c r="U56">
        <v>415.125</v>
      </c>
      <c r="V56">
        <v>20.73</v>
      </c>
      <c r="W56">
        <v>33.353900000000003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0</v>
      </c>
      <c r="AL56">
        <v>2.3239999999999998</v>
      </c>
      <c r="AM56">
        <v>0</v>
      </c>
      <c r="AN56">
        <v>0.70781000000000005</v>
      </c>
      <c r="AO56">
        <v>0</v>
      </c>
      <c r="AP56">
        <v>0</v>
      </c>
      <c r="AQ56">
        <v>0</v>
      </c>
      <c r="AR56">
        <v>2.2080000000000002</v>
      </c>
      <c r="AS56">
        <v>8.3402399999999997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2141.6878390000002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518</v>
      </c>
      <c r="L57">
        <v>498.42500000000001</v>
      </c>
      <c r="M57">
        <v>92</v>
      </c>
      <c r="N57">
        <v>59.06</v>
      </c>
      <c r="O57">
        <v>123.66562500000001</v>
      </c>
      <c r="P57">
        <v>125.58750000000001</v>
      </c>
      <c r="Q57">
        <v>7.6379999999999999</v>
      </c>
      <c r="R57">
        <v>36.622999999999998</v>
      </c>
      <c r="S57">
        <v>17.590499999999999</v>
      </c>
      <c r="T57">
        <v>0</v>
      </c>
      <c r="U57">
        <v>415.125</v>
      </c>
      <c r="V57">
        <v>20.73</v>
      </c>
      <c r="W57">
        <v>33.353900000000003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0</v>
      </c>
      <c r="AL57">
        <v>2.3239999999999998</v>
      </c>
      <c r="AM57">
        <v>0</v>
      </c>
      <c r="AN57">
        <v>0.70781000000000005</v>
      </c>
      <c r="AO57">
        <v>0</v>
      </c>
      <c r="AP57">
        <v>0</v>
      </c>
      <c r="AQ57">
        <v>0</v>
      </c>
      <c r="AR57">
        <v>2.2080000000000002</v>
      </c>
      <c r="AS57">
        <v>8.3402399999999997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2132.4925750000002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498</v>
      </c>
      <c r="L58">
        <v>518.42499999999995</v>
      </c>
      <c r="M58">
        <v>92</v>
      </c>
      <c r="N58">
        <v>59.06</v>
      </c>
      <c r="O58">
        <v>123.66562500000001</v>
      </c>
      <c r="P58">
        <v>125.58750000000001</v>
      </c>
      <c r="Q58">
        <v>7.6379999999999999</v>
      </c>
      <c r="R58">
        <v>36.622999999999998</v>
      </c>
      <c r="S58">
        <v>17.590499999999999</v>
      </c>
      <c r="T58">
        <v>0</v>
      </c>
      <c r="U58">
        <v>415.125</v>
      </c>
      <c r="V58">
        <v>20.73</v>
      </c>
      <c r="W58">
        <v>33.353900000000003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0</v>
      </c>
      <c r="AL58">
        <v>2.3239999999999998</v>
      </c>
      <c r="AM58">
        <v>0</v>
      </c>
      <c r="AN58">
        <v>0.70781000000000005</v>
      </c>
      <c r="AO58">
        <v>0</v>
      </c>
      <c r="AP58">
        <v>0</v>
      </c>
      <c r="AQ58">
        <v>0</v>
      </c>
      <c r="AR58">
        <v>2.2080000000000002</v>
      </c>
      <c r="AS58">
        <v>8.3402399999999997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2132.4925750000002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441.37365599999998</v>
      </c>
      <c r="L59">
        <v>525.42499999999995</v>
      </c>
      <c r="M59">
        <v>92</v>
      </c>
      <c r="N59">
        <v>59.06</v>
      </c>
      <c r="O59">
        <v>123.66562500000001</v>
      </c>
      <c r="P59">
        <v>125.58750000000001</v>
      </c>
      <c r="Q59">
        <v>7.6379999999999999</v>
      </c>
      <c r="R59">
        <v>29.617699999999999</v>
      </c>
      <c r="S59">
        <v>17.590499999999999</v>
      </c>
      <c r="T59">
        <v>0</v>
      </c>
      <c r="U59">
        <v>415.125</v>
      </c>
      <c r="V59">
        <v>20.73</v>
      </c>
      <c r="W59">
        <v>33.353900000000003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0</v>
      </c>
      <c r="AL59">
        <v>2.3239999999999998</v>
      </c>
      <c r="AM59">
        <v>0</v>
      </c>
      <c r="AN59">
        <v>0.70781000000000005</v>
      </c>
      <c r="AO59">
        <v>0</v>
      </c>
      <c r="AP59">
        <v>0</v>
      </c>
      <c r="AQ59">
        <v>0</v>
      </c>
      <c r="AR59">
        <v>26.495999999999999</v>
      </c>
      <c r="AS59">
        <v>8.3402399999999997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2100.1489310000002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343</v>
      </c>
      <c r="L60">
        <v>525.42499999999995</v>
      </c>
      <c r="M60">
        <v>92</v>
      </c>
      <c r="N60">
        <v>59.06</v>
      </c>
      <c r="O60">
        <v>123.66562500000001</v>
      </c>
      <c r="P60">
        <v>125.58750000000001</v>
      </c>
      <c r="Q60">
        <v>7.6379999999999999</v>
      </c>
      <c r="R60">
        <v>36.622999999999998</v>
      </c>
      <c r="S60">
        <v>17.590499999999999</v>
      </c>
      <c r="T60">
        <v>0</v>
      </c>
      <c r="U60">
        <v>415.125</v>
      </c>
      <c r="V60">
        <v>20.73</v>
      </c>
      <c r="W60">
        <v>33.353900000000003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0</v>
      </c>
      <c r="AL60">
        <v>2.3239999999999998</v>
      </c>
      <c r="AM60">
        <v>0</v>
      </c>
      <c r="AN60">
        <v>0.70781000000000005</v>
      </c>
      <c r="AO60">
        <v>0</v>
      </c>
      <c r="AP60">
        <v>0</v>
      </c>
      <c r="AQ60">
        <v>0</v>
      </c>
      <c r="AR60">
        <v>26.495999999999999</v>
      </c>
      <c r="AS60">
        <v>8.3402399999999997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2008.7805750000005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358</v>
      </c>
      <c r="L61">
        <v>525.42499999999995</v>
      </c>
      <c r="M61">
        <v>92</v>
      </c>
      <c r="N61">
        <v>59.06</v>
      </c>
      <c r="O61">
        <v>123.66562500000001</v>
      </c>
      <c r="P61">
        <v>125.58750000000001</v>
      </c>
      <c r="Q61">
        <v>7.6379999999999999</v>
      </c>
      <c r="R61">
        <v>36.622999999999998</v>
      </c>
      <c r="S61">
        <v>17.590499999999999</v>
      </c>
      <c r="T61">
        <v>0</v>
      </c>
      <c r="U61">
        <v>415.125</v>
      </c>
      <c r="V61">
        <v>20.73</v>
      </c>
      <c r="W61">
        <v>33.353900000000003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0</v>
      </c>
      <c r="AL61">
        <v>2.3239999999999998</v>
      </c>
      <c r="AM61">
        <v>0</v>
      </c>
      <c r="AN61">
        <v>0.70781000000000005</v>
      </c>
      <c r="AO61">
        <v>0</v>
      </c>
      <c r="AP61">
        <v>0</v>
      </c>
      <c r="AQ61">
        <v>0</v>
      </c>
      <c r="AR61">
        <v>3.3119999999999998</v>
      </c>
      <c r="AS61">
        <v>4.7081999999999997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1996.9645350000003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358</v>
      </c>
      <c r="L62">
        <v>525.42499999999995</v>
      </c>
      <c r="M62">
        <v>92</v>
      </c>
      <c r="N62">
        <v>59.06</v>
      </c>
      <c r="O62">
        <v>123.66562500000001</v>
      </c>
      <c r="P62">
        <v>125.58750000000001</v>
      </c>
      <c r="Q62">
        <v>7.6379999999999999</v>
      </c>
      <c r="R62">
        <v>36.622999999999998</v>
      </c>
      <c r="S62">
        <v>17.590499999999999</v>
      </c>
      <c r="T62">
        <v>0</v>
      </c>
      <c r="U62">
        <v>415.125</v>
      </c>
      <c r="V62">
        <v>20.73</v>
      </c>
      <c r="W62">
        <v>33.353900000000003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0</v>
      </c>
      <c r="AL62">
        <v>2.3239999999999998</v>
      </c>
      <c r="AM62">
        <v>0</v>
      </c>
      <c r="AN62">
        <v>0.70781000000000005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1995.8605350000005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358</v>
      </c>
      <c r="L63">
        <v>525.42499999999995</v>
      </c>
      <c r="M63">
        <v>92</v>
      </c>
      <c r="N63">
        <v>59.06</v>
      </c>
      <c r="O63">
        <v>123.66562500000001</v>
      </c>
      <c r="P63">
        <v>125.58750000000001</v>
      </c>
      <c r="Q63">
        <v>7.6379999999999999</v>
      </c>
      <c r="R63">
        <v>42.390099999999997</v>
      </c>
      <c r="S63">
        <v>17.590499999999999</v>
      </c>
      <c r="T63">
        <v>0</v>
      </c>
      <c r="U63">
        <v>415.125</v>
      </c>
      <c r="V63">
        <v>20.73</v>
      </c>
      <c r="W63">
        <v>33.353900000000003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0</v>
      </c>
      <c r="AL63">
        <v>2.3239999999999998</v>
      </c>
      <c r="AM63">
        <v>0</v>
      </c>
      <c r="AN63">
        <v>0.70781000000000005</v>
      </c>
      <c r="AO63">
        <v>0</v>
      </c>
      <c r="AP63">
        <v>0</v>
      </c>
      <c r="AQ63">
        <v>14.805</v>
      </c>
      <c r="AR63">
        <v>2.2080000000000002</v>
      </c>
      <c r="AS63">
        <v>4.7081999999999997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2016.4326350000006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358</v>
      </c>
      <c r="L64">
        <v>545.42499999999995</v>
      </c>
      <c r="M64">
        <v>92</v>
      </c>
      <c r="N64">
        <v>59.06</v>
      </c>
      <c r="O64">
        <v>123.66562500000001</v>
      </c>
      <c r="P64">
        <v>125.58750000000001</v>
      </c>
      <c r="Q64">
        <v>7.6379999999999999</v>
      </c>
      <c r="R64">
        <v>42.390099999999997</v>
      </c>
      <c r="S64">
        <v>17.590499999999999</v>
      </c>
      <c r="T64">
        <v>0</v>
      </c>
      <c r="U64">
        <v>415.125</v>
      </c>
      <c r="V64">
        <v>16.37</v>
      </c>
      <c r="W64">
        <v>33.353900000000003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0</v>
      </c>
      <c r="AL64">
        <v>2.3239999999999998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2032.8286350000003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401</v>
      </c>
      <c r="L65">
        <v>574.31243099999995</v>
      </c>
      <c r="M65">
        <v>92</v>
      </c>
      <c r="N65">
        <v>59.06</v>
      </c>
      <c r="O65">
        <v>123.66562500000001</v>
      </c>
      <c r="P65">
        <v>125.58750000000001</v>
      </c>
      <c r="Q65">
        <v>7.8835800000000003</v>
      </c>
      <c r="R65">
        <v>42.390099999999997</v>
      </c>
      <c r="S65">
        <v>21.293600000000001</v>
      </c>
      <c r="T65">
        <v>0</v>
      </c>
      <c r="U65">
        <v>415.125</v>
      </c>
      <c r="V65">
        <v>20.73</v>
      </c>
      <c r="W65">
        <v>33.353900000000003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0</v>
      </c>
      <c r="AL65">
        <v>2.3239999999999998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2113.0247460000001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437.084</v>
      </c>
      <c r="L66">
        <v>634.65509999999995</v>
      </c>
      <c r="M66">
        <v>92</v>
      </c>
      <c r="N66">
        <v>59.06</v>
      </c>
      <c r="O66">
        <v>123.66562500000001</v>
      </c>
      <c r="P66">
        <v>125.58750000000001</v>
      </c>
      <c r="Q66">
        <v>9.0960549999999998</v>
      </c>
      <c r="R66">
        <v>42.390099999999997</v>
      </c>
      <c r="S66">
        <v>21.293600000000001</v>
      </c>
      <c r="T66">
        <v>0</v>
      </c>
      <c r="U66">
        <v>415.125</v>
      </c>
      <c r="V66">
        <v>20.73</v>
      </c>
      <c r="W66">
        <v>33.353900000000003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0</v>
      </c>
      <c r="AL66">
        <v>2.3239999999999998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2226.22489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467.15609999999998</v>
      </c>
      <c r="L67">
        <v>634.65509999999995</v>
      </c>
      <c r="M67">
        <v>92</v>
      </c>
      <c r="N67">
        <v>59.06</v>
      </c>
      <c r="O67">
        <v>123.66562500000001</v>
      </c>
      <c r="P67">
        <v>125.58750000000001</v>
      </c>
      <c r="Q67">
        <v>9.3201999999999998</v>
      </c>
      <c r="R67">
        <v>42.390099999999997</v>
      </c>
      <c r="S67">
        <v>21.293600000000001</v>
      </c>
      <c r="T67">
        <v>0</v>
      </c>
      <c r="U67">
        <v>415.125</v>
      </c>
      <c r="V67">
        <v>20.73</v>
      </c>
      <c r="W67">
        <v>33.353900000000003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0</v>
      </c>
      <c r="AL67">
        <v>2.3239999999999998</v>
      </c>
      <c r="AM67">
        <v>0</v>
      </c>
      <c r="AN67">
        <v>0.70781000000000005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2272.9999870000001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517.08399999999995</v>
      </c>
      <c r="L68">
        <v>634.65509999999995</v>
      </c>
      <c r="M68">
        <v>92</v>
      </c>
      <c r="N68">
        <v>59.06</v>
      </c>
      <c r="O68">
        <v>123.66562500000001</v>
      </c>
      <c r="P68">
        <v>125.58750000000001</v>
      </c>
      <c r="Q68">
        <v>9.3201999999999998</v>
      </c>
      <c r="R68">
        <v>42.390099999999997</v>
      </c>
      <c r="S68">
        <v>21.293600000000001</v>
      </c>
      <c r="T68">
        <v>0</v>
      </c>
      <c r="U68">
        <v>415.125</v>
      </c>
      <c r="V68">
        <v>20.73</v>
      </c>
      <c r="W68">
        <v>33.353900000000003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21.36</v>
      </c>
      <c r="AH68">
        <v>0</v>
      </c>
      <c r="AI68">
        <v>0</v>
      </c>
      <c r="AJ68">
        <v>0</v>
      </c>
      <c r="AK68">
        <v>0</v>
      </c>
      <c r="AL68">
        <v>2.3239999999999998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2322.9278870000003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495.143576</v>
      </c>
      <c r="L69">
        <v>605.42499999999995</v>
      </c>
      <c r="M69">
        <v>92</v>
      </c>
      <c r="N69">
        <v>59.06</v>
      </c>
      <c r="O69">
        <v>123.66562500000001</v>
      </c>
      <c r="P69">
        <v>125.58750000000001</v>
      </c>
      <c r="Q69">
        <v>8.3244629999999997</v>
      </c>
      <c r="R69">
        <v>42.390099999999997</v>
      </c>
      <c r="S69">
        <v>17.590499999999999</v>
      </c>
      <c r="T69">
        <v>0</v>
      </c>
      <c r="U69">
        <v>415.125</v>
      </c>
      <c r="V69">
        <v>20.73</v>
      </c>
      <c r="W69">
        <v>33.353900000000003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0</v>
      </c>
      <c r="AI69">
        <v>0</v>
      </c>
      <c r="AJ69">
        <v>0</v>
      </c>
      <c r="AK69">
        <v>0</v>
      </c>
      <c r="AL69">
        <v>2.3239999999999998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26.495999999999999</v>
      </c>
      <c r="AS69">
        <v>4.7081999999999997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2306.9075260000004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538</v>
      </c>
      <c r="L70">
        <v>605.42499999999995</v>
      </c>
      <c r="M70">
        <v>92</v>
      </c>
      <c r="N70">
        <v>59.06</v>
      </c>
      <c r="O70">
        <v>123.66562500000001</v>
      </c>
      <c r="P70">
        <v>125.58750000000001</v>
      </c>
      <c r="Q70">
        <v>7.6379999999999999</v>
      </c>
      <c r="R70">
        <v>42.390099999999997</v>
      </c>
      <c r="S70">
        <v>17.590499999999999</v>
      </c>
      <c r="T70">
        <v>0</v>
      </c>
      <c r="U70">
        <v>415.125</v>
      </c>
      <c r="V70">
        <v>20.73</v>
      </c>
      <c r="W70">
        <v>33.353900000000003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21.36</v>
      </c>
      <c r="AH70">
        <v>17.045999999999999</v>
      </c>
      <c r="AI70">
        <v>0</v>
      </c>
      <c r="AJ70">
        <v>0</v>
      </c>
      <c r="AK70">
        <v>0</v>
      </c>
      <c r="AL70">
        <v>2.3239999999999998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26.495999999999999</v>
      </c>
      <c r="AS70">
        <v>4.7081999999999997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2366.1234870000003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508.60382099999998</v>
      </c>
      <c r="L71">
        <v>605.42499999999995</v>
      </c>
      <c r="M71">
        <v>92</v>
      </c>
      <c r="N71">
        <v>59.06</v>
      </c>
      <c r="O71">
        <v>123.66562500000001</v>
      </c>
      <c r="P71">
        <v>125.58750000000001</v>
      </c>
      <c r="Q71">
        <v>7.6379999999999999</v>
      </c>
      <c r="R71">
        <v>42.390099999999997</v>
      </c>
      <c r="S71">
        <v>17.590499999999999</v>
      </c>
      <c r="T71">
        <v>0</v>
      </c>
      <c r="U71">
        <v>415.125</v>
      </c>
      <c r="V71">
        <v>20.73</v>
      </c>
      <c r="W71">
        <v>33.353900000000003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21.36</v>
      </c>
      <c r="AH71">
        <v>40.910400000000003</v>
      </c>
      <c r="AI71">
        <v>0</v>
      </c>
      <c r="AJ71">
        <v>0</v>
      </c>
      <c r="AK71">
        <v>0</v>
      </c>
      <c r="AL71">
        <v>2.3239999999999998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4.968</v>
      </c>
      <c r="AS71">
        <v>4.7081999999999997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2361.369784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398</v>
      </c>
      <c r="L72">
        <v>605.42499999999995</v>
      </c>
      <c r="M72">
        <v>92</v>
      </c>
      <c r="N72">
        <v>59.06</v>
      </c>
      <c r="O72">
        <v>123.66562500000001</v>
      </c>
      <c r="P72">
        <v>125.58750000000001</v>
      </c>
      <c r="Q72">
        <v>7.6379999999999999</v>
      </c>
      <c r="R72">
        <v>42.390099999999997</v>
      </c>
      <c r="S72">
        <v>17.590499999999999</v>
      </c>
      <c r="T72">
        <v>0</v>
      </c>
      <c r="U72">
        <v>415.125</v>
      </c>
      <c r="V72">
        <v>20.73</v>
      </c>
      <c r="W72">
        <v>33.353900000000003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70.172700000000006</v>
      </c>
      <c r="AI72">
        <v>0</v>
      </c>
      <c r="AJ72">
        <v>0</v>
      </c>
      <c r="AK72">
        <v>0</v>
      </c>
      <c r="AL72">
        <v>12.782</v>
      </c>
      <c r="AM72">
        <v>5.2786799999999996</v>
      </c>
      <c r="AN72">
        <v>0.70781000000000005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2329.8672310000006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408</v>
      </c>
      <c r="L73">
        <v>605.42499999999995</v>
      </c>
      <c r="M73">
        <v>92</v>
      </c>
      <c r="N73">
        <v>59.06</v>
      </c>
      <c r="O73">
        <v>123.66562500000001</v>
      </c>
      <c r="P73">
        <v>125.58750000000001</v>
      </c>
      <c r="Q73">
        <v>7.6379999999999999</v>
      </c>
      <c r="R73">
        <v>42.390099999999997</v>
      </c>
      <c r="S73">
        <v>17.590499999999999</v>
      </c>
      <c r="T73">
        <v>0</v>
      </c>
      <c r="U73">
        <v>415.125</v>
      </c>
      <c r="V73">
        <v>20.73</v>
      </c>
      <c r="W73">
        <v>33.353900000000003</v>
      </c>
      <c r="X73">
        <v>125.88</v>
      </c>
      <c r="Y73">
        <v>0</v>
      </c>
      <c r="Z73">
        <v>13.041600000000001</v>
      </c>
      <c r="AA73">
        <v>7.0309999999999997</v>
      </c>
      <c r="AB73">
        <v>26.34008</v>
      </c>
      <c r="AC73">
        <v>29.062808</v>
      </c>
      <c r="AD73">
        <v>18.272072000000001</v>
      </c>
      <c r="AE73">
        <v>32.957704</v>
      </c>
      <c r="AF73">
        <v>26.622</v>
      </c>
      <c r="AG73">
        <v>21.36</v>
      </c>
      <c r="AH73">
        <v>93.563599999999994</v>
      </c>
      <c r="AI73">
        <v>3.819</v>
      </c>
      <c r="AJ73">
        <v>0</v>
      </c>
      <c r="AK73">
        <v>0</v>
      </c>
      <c r="AL73">
        <v>55.776000000000003</v>
      </c>
      <c r="AM73">
        <v>10.536032000000001</v>
      </c>
      <c r="AN73">
        <v>0.70781000000000005</v>
      </c>
      <c r="AO73">
        <v>0</v>
      </c>
      <c r="AP73">
        <v>0</v>
      </c>
      <c r="AQ73">
        <v>46.683</v>
      </c>
      <c r="AR73">
        <v>2.2080000000000002</v>
      </c>
      <c r="AS73">
        <v>4.7081999999999997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2484.1345310000002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403</v>
      </c>
      <c r="L74">
        <v>605.42499999999995</v>
      </c>
      <c r="M74">
        <v>92</v>
      </c>
      <c r="N74">
        <v>59.06</v>
      </c>
      <c r="O74">
        <v>123.66562500000001</v>
      </c>
      <c r="P74">
        <v>125.58750000000001</v>
      </c>
      <c r="Q74">
        <v>7.6379999999999999</v>
      </c>
      <c r="R74">
        <v>42.390099999999997</v>
      </c>
      <c r="S74">
        <v>17.590499999999999</v>
      </c>
      <c r="T74">
        <v>0</v>
      </c>
      <c r="U74">
        <v>415.125</v>
      </c>
      <c r="V74">
        <v>20.73</v>
      </c>
      <c r="W74">
        <v>33.353900000000003</v>
      </c>
      <c r="X74">
        <v>125.88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27.408107999999999</v>
      </c>
      <c r="AE74">
        <v>32.957704</v>
      </c>
      <c r="AF74">
        <v>26.622</v>
      </c>
      <c r="AG74">
        <v>21.36</v>
      </c>
      <c r="AH74">
        <v>116.9545</v>
      </c>
      <c r="AI74">
        <v>16.350411999999999</v>
      </c>
      <c r="AJ74">
        <v>0</v>
      </c>
      <c r="AK74">
        <v>0</v>
      </c>
      <c r="AL74">
        <v>55.776000000000003</v>
      </c>
      <c r="AM74">
        <v>10.536032000000001</v>
      </c>
      <c r="AN74">
        <v>0.70781000000000005</v>
      </c>
      <c r="AO74">
        <v>0</v>
      </c>
      <c r="AP74">
        <v>0</v>
      </c>
      <c r="AQ74">
        <v>46.683</v>
      </c>
      <c r="AR74">
        <v>2.2080000000000002</v>
      </c>
      <c r="AS74">
        <v>4.7081999999999997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2531.0658789999998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418</v>
      </c>
      <c r="L75">
        <v>623.91999999999996</v>
      </c>
      <c r="M75">
        <v>92</v>
      </c>
      <c r="N75">
        <v>59.06</v>
      </c>
      <c r="O75">
        <v>123.66562500000001</v>
      </c>
      <c r="P75">
        <v>125.58750000000001</v>
      </c>
      <c r="Q75">
        <v>7.6379999999999999</v>
      </c>
      <c r="R75">
        <v>42.390099999999997</v>
      </c>
      <c r="S75">
        <v>17.590499999999999</v>
      </c>
      <c r="T75">
        <v>0</v>
      </c>
      <c r="U75">
        <v>415.125</v>
      </c>
      <c r="V75">
        <v>20.73</v>
      </c>
      <c r="W75">
        <v>33.353900000000003</v>
      </c>
      <c r="X75">
        <v>125.88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16.350411999999999</v>
      </c>
      <c r="AJ75">
        <v>0</v>
      </c>
      <c r="AK75">
        <v>0</v>
      </c>
      <c r="AL75">
        <v>55.776000000000003</v>
      </c>
      <c r="AM75">
        <v>10.536032000000001</v>
      </c>
      <c r="AN75">
        <v>0.70781000000000005</v>
      </c>
      <c r="AO75">
        <v>0</v>
      </c>
      <c r="AP75">
        <v>1.2809999999999999</v>
      </c>
      <c r="AQ75">
        <v>46.683</v>
      </c>
      <c r="AR75">
        <v>2.2080000000000002</v>
      </c>
      <c r="AS75">
        <v>4.7081999999999997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2597.4487789999998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418</v>
      </c>
      <c r="L76">
        <v>623.91999999999996</v>
      </c>
      <c r="M76">
        <v>92</v>
      </c>
      <c r="N76">
        <v>59.06</v>
      </c>
      <c r="O76">
        <v>123.66562500000001</v>
      </c>
      <c r="P76">
        <v>125.58750000000001</v>
      </c>
      <c r="Q76">
        <v>7.6379999999999999</v>
      </c>
      <c r="R76">
        <v>42.390099999999997</v>
      </c>
      <c r="S76">
        <v>17.590499999999999</v>
      </c>
      <c r="T76">
        <v>0</v>
      </c>
      <c r="U76">
        <v>415.125</v>
      </c>
      <c r="V76">
        <v>20.73</v>
      </c>
      <c r="W76">
        <v>33.353900000000003</v>
      </c>
      <c r="X76">
        <v>125.88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16.350411999999999</v>
      </c>
      <c r="AJ76">
        <v>0</v>
      </c>
      <c r="AK76">
        <v>0</v>
      </c>
      <c r="AL76">
        <v>55.776000000000003</v>
      </c>
      <c r="AM76">
        <v>10.536032000000001</v>
      </c>
      <c r="AN76">
        <v>0.70781000000000005</v>
      </c>
      <c r="AO76">
        <v>0</v>
      </c>
      <c r="AP76">
        <v>1.2809999999999999</v>
      </c>
      <c r="AQ76">
        <v>46.683</v>
      </c>
      <c r="AR76">
        <v>2.2080000000000002</v>
      </c>
      <c r="AS76">
        <v>4.7081999999999997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2601.3987790000001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428</v>
      </c>
      <c r="L77">
        <v>623.91999999999996</v>
      </c>
      <c r="M77">
        <v>92</v>
      </c>
      <c r="N77">
        <v>59.06</v>
      </c>
      <c r="O77">
        <v>123.66562500000001</v>
      </c>
      <c r="P77">
        <v>125.58750000000001</v>
      </c>
      <c r="Q77">
        <v>7.6379999999999999</v>
      </c>
      <c r="R77">
        <v>36.622999999999998</v>
      </c>
      <c r="S77">
        <v>17.590499999999999</v>
      </c>
      <c r="T77">
        <v>0</v>
      </c>
      <c r="U77">
        <v>415.125</v>
      </c>
      <c r="V77">
        <v>15.464600000000001</v>
      </c>
      <c r="W77">
        <v>33.353900000000003</v>
      </c>
      <c r="X77">
        <v>125.88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32.957704</v>
      </c>
      <c r="AF77">
        <v>26.622</v>
      </c>
      <c r="AG77">
        <v>21.36</v>
      </c>
      <c r="AH77">
        <v>132.58000000000001</v>
      </c>
      <c r="AI77">
        <v>16.350411999999999</v>
      </c>
      <c r="AJ77">
        <v>0</v>
      </c>
      <c r="AK77">
        <v>0</v>
      </c>
      <c r="AL77">
        <v>55.776000000000003</v>
      </c>
      <c r="AM77">
        <v>10.536032000000001</v>
      </c>
      <c r="AN77">
        <v>0.70781000000000005</v>
      </c>
      <c r="AO77">
        <v>0</v>
      </c>
      <c r="AP77">
        <v>1.6653</v>
      </c>
      <c r="AQ77">
        <v>46.683</v>
      </c>
      <c r="AR77">
        <v>3.3119999999999998</v>
      </c>
      <c r="AS77">
        <v>4.7081999999999997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2594.0891790000001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388</v>
      </c>
      <c r="L78">
        <v>623.91999999999996</v>
      </c>
      <c r="M78">
        <v>92</v>
      </c>
      <c r="N78">
        <v>59.06</v>
      </c>
      <c r="O78">
        <v>123.66562500000001</v>
      </c>
      <c r="P78">
        <v>125.58750000000001</v>
      </c>
      <c r="Q78">
        <v>7.6379999999999999</v>
      </c>
      <c r="R78">
        <v>36.622999999999998</v>
      </c>
      <c r="S78">
        <v>17.590499999999999</v>
      </c>
      <c r="T78">
        <v>0</v>
      </c>
      <c r="U78">
        <v>415.125</v>
      </c>
      <c r="V78">
        <v>15.464600000000001</v>
      </c>
      <c r="W78">
        <v>33.353900000000003</v>
      </c>
      <c r="X78">
        <v>125.88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18.272072000000001</v>
      </c>
      <c r="AE78">
        <v>32.957704</v>
      </c>
      <c r="AF78">
        <v>26.622</v>
      </c>
      <c r="AG78">
        <v>21.36</v>
      </c>
      <c r="AH78">
        <v>116.9545</v>
      </c>
      <c r="AI78">
        <v>16.350411999999999</v>
      </c>
      <c r="AJ78">
        <v>0</v>
      </c>
      <c r="AK78">
        <v>0</v>
      </c>
      <c r="AL78">
        <v>55.776000000000003</v>
      </c>
      <c r="AM78">
        <v>10.536032000000001</v>
      </c>
      <c r="AN78">
        <v>0.70781000000000005</v>
      </c>
      <c r="AO78">
        <v>0</v>
      </c>
      <c r="AP78">
        <v>1.6653</v>
      </c>
      <c r="AQ78">
        <v>46.683</v>
      </c>
      <c r="AR78">
        <v>36.432000000000002</v>
      </c>
      <c r="AS78">
        <v>4.7081999999999997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2562.447643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420.9</v>
      </c>
      <c r="L79">
        <v>623.91999999999996</v>
      </c>
      <c r="M79">
        <v>92</v>
      </c>
      <c r="N79">
        <v>59.06</v>
      </c>
      <c r="O79">
        <v>123.66562500000001</v>
      </c>
      <c r="P79">
        <v>125.58750000000001</v>
      </c>
      <c r="Q79">
        <v>7.6379999999999999</v>
      </c>
      <c r="R79">
        <v>36.622999999999998</v>
      </c>
      <c r="S79">
        <v>17.590499999999999</v>
      </c>
      <c r="T79">
        <v>0</v>
      </c>
      <c r="U79">
        <v>415.125</v>
      </c>
      <c r="V79">
        <v>15.464600000000001</v>
      </c>
      <c r="W79">
        <v>33.353900000000003</v>
      </c>
      <c r="X79">
        <v>125.88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17.748000000000001</v>
      </c>
      <c r="AG79">
        <v>21.36</v>
      </c>
      <c r="AH79">
        <v>93.563599999999994</v>
      </c>
      <c r="AI79">
        <v>16.350411999999999</v>
      </c>
      <c r="AJ79">
        <v>0</v>
      </c>
      <c r="AK79">
        <v>15.228</v>
      </c>
      <c r="AL79">
        <v>12.782</v>
      </c>
      <c r="AM79">
        <v>5.2786799999999996</v>
      </c>
      <c r="AN79">
        <v>0.70781000000000005</v>
      </c>
      <c r="AO79">
        <v>0</v>
      </c>
      <c r="AP79">
        <v>1.6653</v>
      </c>
      <c r="AQ79">
        <v>46.683</v>
      </c>
      <c r="AR79">
        <v>36.432000000000002</v>
      </c>
      <c r="AS79">
        <v>4.7081999999999997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2495.7491829999999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380.9</v>
      </c>
      <c r="L80">
        <v>623.91999999999996</v>
      </c>
      <c r="M80">
        <v>92</v>
      </c>
      <c r="N80">
        <v>59.06</v>
      </c>
      <c r="O80">
        <v>123.66562500000001</v>
      </c>
      <c r="P80">
        <v>125.58750000000001</v>
      </c>
      <c r="Q80">
        <v>7.6379999999999999</v>
      </c>
      <c r="R80">
        <v>36.622999999999998</v>
      </c>
      <c r="S80">
        <v>17.590499999999999</v>
      </c>
      <c r="T80">
        <v>0</v>
      </c>
      <c r="U80">
        <v>415.125</v>
      </c>
      <c r="V80">
        <v>15.464600000000001</v>
      </c>
      <c r="W80">
        <v>33.353900000000003</v>
      </c>
      <c r="X80">
        <v>125.88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9.1149000000000004</v>
      </c>
      <c r="AE80">
        <v>32.957704</v>
      </c>
      <c r="AF80">
        <v>8.8740000000000006</v>
      </c>
      <c r="AG80">
        <v>21.36</v>
      </c>
      <c r="AH80">
        <v>70.172700000000006</v>
      </c>
      <c r="AI80">
        <v>3.819</v>
      </c>
      <c r="AJ80">
        <v>0</v>
      </c>
      <c r="AK80">
        <v>15.228</v>
      </c>
      <c r="AL80">
        <v>2.3239999999999998</v>
      </c>
      <c r="AM80">
        <v>0</v>
      </c>
      <c r="AN80">
        <v>0.70781000000000005</v>
      </c>
      <c r="AO80">
        <v>0</v>
      </c>
      <c r="AP80">
        <v>1.6653</v>
      </c>
      <c r="AQ80">
        <v>46.683</v>
      </c>
      <c r="AR80">
        <v>4.968</v>
      </c>
      <c r="AS80">
        <v>4.7081999999999997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2328.1309389999997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368</v>
      </c>
      <c r="L81">
        <v>623.91999999999996</v>
      </c>
      <c r="M81">
        <v>92</v>
      </c>
      <c r="N81">
        <v>59.06</v>
      </c>
      <c r="O81">
        <v>123.66562500000001</v>
      </c>
      <c r="P81">
        <v>125.58750000000001</v>
      </c>
      <c r="Q81">
        <v>7.6379999999999999</v>
      </c>
      <c r="R81">
        <v>36.622999999999998</v>
      </c>
      <c r="S81">
        <v>17.590499999999999</v>
      </c>
      <c r="T81">
        <v>0</v>
      </c>
      <c r="U81">
        <v>415.125</v>
      </c>
      <c r="V81">
        <v>19.256257000000002</v>
      </c>
      <c r="W81">
        <v>33.353900000000003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32.957704</v>
      </c>
      <c r="AF81">
        <v>8.8740000000000006</v>
      </c>
      <c r="AG81">
        <v>21.36</v>
      </c>
      <c r="AH81">
        <v>37.880000000000003</v>
      </c>
      <c r="AI81">
        <v>0</v>
      </c>
      <c r="AJ81">
        <v>0</v>
      </c>
      <c r="AK81">
        <v>15.228</v>
      </c>
      <c r="AL81">
        <v>2.3239999999999998</v>
      </c>
      <c r="AM81">
        <v>0</v>
      </c>
      <c r="AN81">
        <v>0.70781000000000005</v>
      </c>
      <c r="AO81">
        <v>0</v>
      </c>
      <c r="AP81">
        <v>1.6653</v>
      </c>
      <c r="AQ81">
        <v>46.683</v>
      </c>
      <c r="AR81">
        <v>3.3119999999999998</v>
      </c>
      <c r="AS81">
        <v>4.7081999999999997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2251.2405960000001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368</v>
      </c>
      <c r="L82">
        <v>623.91999999999996</v>
      </c>
      <c r="M82">
        <v>92</v>
      </c>
      <c r="N82">
        <v>59.06</v>
      </c>
      <c r="O82">
        <v>123.66562500000001</v>
      </c>
      <c r="P82">
        <v>125.58750000000001</v>
      </c>
      <c r="Q82">
        <v>7.6379999999999999</v>
      </c>
      <c r="R82">
        <v>29.617699999999999</v>
      </c>
      <c r="S82">
        <v>17.590499999999999</v>
      </c>
      <c r="T82">
        <v>0</v>
      </c>
      <c r="U82">
        <v>415.125</v>
      </c>
      <c r="V82">
        <v>20.73</v>
      </c>
      <c r="W82">
        <v>33.353900000000003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21.36</v>
      </c>
      <c r="AH82">
        <v>17.045999999999999</v>
      </c>
      <c r="AI82">
        <v>0</v>
      </c>
      <c r="AJ82">
        <v>0</v>
      </c>
      <c r="AK82">
        <v>15.228</v>
      </c>
      <c r="AL82">
        <v>2.3239999999999998</v>
      </c>
      <c r="AM82">
        <v>0</v>
      </c>
      <c r="AN82">
        <v>0.70781000000000005</v>
      </c>
      <c r="AO82">
        <v>0</v>
      </c>
      <c r="AP82">
        <v>1.6653</v>
      </c>
      <c r="AQ82">
        <v>46.683</v>
      </c>
      <c r="AR82">
        <v>3.3119999999999998</v>
      </c>
      <c r="AS82">
        <v>4.7081999999999997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2218.5550389999999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418</v>
      </c>
      <c r="L83">
        <v>623.91999999999996</v>
      </c>
      <c r="M83">
        <v>92</v>
      </c>
      <c r="N83">
        <v>59.06</v>
      </c>
      <c r="O83">
        <v>123.66562500000001</v>
      </c>
      <c r="P83">
        <v>125.58750000000001</v>
      </c>
      <c r="Q83">
        <v>7.6379999999999999</v>
      </c>
      <c r="R83">
        <v>29.617699999999999</v>
      </c>
      <c r="S83">
        <v>17.590499999999999</v>
      </c>
      <c r="T83">
        <v>0</v>
      </c>
      <c r="U83">
        <v>415.125</v>
      </c>
      <c r="V83">
        <v>20.73</v>
      </c>
      <c r="W83">
        <v>33.353900000000003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15.228</v>
      </c>
      <c r="AL83">
        <v>2.3239999999999998</v>
      </c>
      <c r="AM83">
        <v>0</v>
      </c>
      <c r="AN83">
        <v>0.70781000000000005</v>
      </c>
      <c r="AO83">
        <v>0</v>
      </c>
      <c r="AP83">
        <v>1.6653</v>
      </c>
      <c r="AQ83">
        <v>46.683</v>
      </c>
      <c r="AR83">
        <v>3.3119999999999998</v>
      </c>
      <c r="AS83">
        <v>4.7081999999999997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2228.5093870000005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398</v>
      </c>
      <c r="L84">
        <v>623.91999999999996</v>
      </c>
      <c r="M84">
        <v>92</v>
      </c>
      <c r="N84">
        <v>59.06</v>
      </c>
      <c r="O84">
        <v>123.66562500000001</v>
      </c>
      <c r="P84">
        <v>125.58750000000001</v>
      </c>
      <c r="Q84">
        <v>7.6379999999999999</v>
      </c>
      <c r="R84">
        <v>36.622999999999998</v>
      </c>
      <c r="S84">
        <v>17.590499999999999</v>
      </c>
      <c r="T84">
        <v>0</v>
      </c>
      <c r="U84">
        <v>415.125</v>
      </c>
      <c r="V84">
        <v>20.73</v>
      </c>
      <c r="W84">
        <v>33.353900000000003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15.228</v>
      </c>
      <c r="AL84">
        <v>2.3239999999999998</v>
      </c>
      <c r="AM84">
        <v>0</v>
      </c>
      <c r="AN84">
        <v>0.70781000000000005</v>
      </c>
      <c r="AO84">
        <v>0</v>
      </c>
      <c r="AP84">
        <v>1.6653</v>
      </c>
      <c r="AQ84">
        <v>46.683</v>
      </c>
      <c r="AR84">
        <v>3.3119999999999998</v>
      </c>
      <c r="AS84">
        <v>4.7081999999999997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2215.5146870000003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397</v>
      </c>
      <c r="L85">
        <v>623.91999999999996</v>
      </c>
      <c r="M85">
        <v>92</v>
      </c>
      <c r="N85">
        <v>59.06</v>
      </c>
      <c r="O85">
        <v>123.66562500000001</v>
      </c>
      <c r="P85">
        <v>125.58750000000001</v>
      </c>
      <c r="Q85">
        <v>7.6379999999999999</v>
      </c>
      <c r="R85">
        <v>36.622999999999998</v>
      </c>
      <c r="S85">
        <v>17.590499999999999</v>
      </c>
      <c r="T85">
        <v>0</v>
      </c>
      <c r="U85">
        <v>415.125</v>
      </c>
      <c r="V85">
        <v>20.73</v>
      </c>
      <c r="W85">
        <v>33.353900000000003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15.228</v>
      </c>
      <c r="AL85">
        <v>2.3239999999999998</v>
      </c>
      <c r="AM85">
        <v>0</v>
      </c>
      <c r="AN85">
        <v>0.70781000000000005</v>
      </c>
      <c r="AO85">
        <v>0</v>
      </c>
      <c r="AP85">
        <v>1.6653</v>
      </c>
      <c r="AQ85">
        <v>46.683</v>
      </c>
      <c r="AR85">
        <v>3.3119999999999998</v>
      </c>
      <c r="AS85">
        <v>4.7081999999999997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2214.5146870000003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405</v>
      </c>
      <c r="L86">
        <v>623.91999999999996</v>
      </c>
      <c r="M86">
        <v>92</v>
      </c>
      <c r="N86">
        <v>59.06</v>
      </c>
      <c r="O86">
        <v>123.66562500000001</v>
      </c>
      <c r="P86">
        <v>125.58750000000001</v>
      </c>
      <c r="Q86">
        <v>7.6379999999999999</v>
      </c>
      <c r="R86">
        <v>36.622999999999998</v>
      </c>
      <c r="S86">
        <v>17.590499999999999</v>
      </c>
      <c r="T86">
        <v>0</v>
      </c>
      <c r="U86">
        <v>415.125</v>
      </c>
      <c r="V86">
        <v>20.73</v>
      </c>
      <c r="W86">
        <v>33.353900000000003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15.228</v>
      </c>
      <c r="AL86">
        <v>2.3239999999999998</v>
      </c>
      <c r="AM86">
        <v>0</v>
      </c>
      <c r="AN86">
        <v>0.70781000000000005</v>
      </c>
      <c r="AO86">
        <v>0</v>
      </c>
      <c r="AP86">
        <v>1.6653</v>
      </c>
      <c r="AQ86">
        <v>46.683</v>
      </c>
      <c r="AR86">
        <v>3.3119999999999998</v>
      </c>
      <c r="AS86">
        <v>4.7081999999999997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2222.5146870000003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420</v>
      </c>
      <c r="L87">
        <v>565.42499999999995</v>
      </c>
      <c r="M87">
        <v>92</v>
      </c>
      <c r="N87">
        <v>59.06</v>
      </c>
      <c r="O87">
        <v>123.66562500000001</v>
      </c>
      <c r="P87">
        <v>125.58750000000001</v>
      </c>
      <c r="Q87">
        <v>7.6379999999999999</v>
      </c>
      <c r="R87">
        <v>36.622999999999998</v>
      </c>
      <c r="S87">
        <v>17.590499999999999</v>
      </c>
      <c r="T87">
        <v>0</v>
      </c>
      <c r="U87">
        <v>415.125</v>
      </c>
      <c r="V87">
        <v>11.1046</v>
      </c>
      <c r="W87">
        <v>33.353900000000003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15.228</v>
      </c>
      <c r="AL87">
        <v>2.3239999999999998</v>
      </c>
      <c r="AM87">
        <v>0</v>
      </c>
      <c r="AN87">
        <v>0.70781000000000005</v>
      </c>
      <c r="AO87">
        <v>0</v>
      </c>
      <c r="AP87">
        <v>1.9215</v>
      </c>
      <c r="AQ87">
        <v>31.122</v>
      </c>
      <c r="AR87">
        <v>3.3119999999999998</v>
      </c>
      <c r="AS87">
        <v>4.7081999999999997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2154.0894869999997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425</v>
      </c>
      <c r="L88">
        <v>495.42500000000001</v>
      </c>
      <c r="M88">
        <v>92</v>
      </c>
      <c r="N88">
        <v>59.06</v>
      </c>
      <c r="O88">
        <v>123.66562500000001</v>
      </c>
      <c r="P88">
        <v>125.58750000000001</v>
      </c>
      <c r="Q88">
        <v>7.6379999999999999</v>
      </c>
      <c r="R88">
        <v>29.267700000000001</v>
      </c>
      <c r="S88">
        <v>17.590499999999999</v>
      </c>
      <c r="T88">
        <v>0</v>
      </c>
      <c r="U88">
        <v>415.125</v>
      </c>
      <c r="V88">
        <v>11.1046</v>
      </c>
      <c r="W88">
        <v>33.353900000000003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25.38</v>
      </c>
      <c r="AL88">
        <v>2.3239999999999998</v>
      </c>
      <c r="AM88">
        <v>0</v>
      </c>
      <c r="AN88">
        <v>0.70781000000000005</v>
      </c>
      <c r="AO88">
        <v>0</v>
      </c>
      <c r="AP88">
        <v>1.9215</v>
      </c>
      <c r="AQ88">
        <v>31.122</v>
      </c>
      <c r="AR88">
        <v>3.3119999999999998</v>
      </c>
      <c r="AS88">
        <v>4.7081999999999997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2091.8861870000001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431</v>
      </c>
      <c r="L89">
        <v>415.42500000000001</v>
      </c>
      <c r="M89">
        <v>92</v>
      </c>
      <c r="N89">
        <v>59.06</v>
      </c>
      <c r="O89">
        <v>123.66562500000001</v>
      </c>
      <c r="P89">
        <v>125.58750000000001</v>
      </c>
      <c r="Q89">
        <v>7.7916999999999996</v>
      </c>
      <c r="R89">
        <v>29.267700000000001</v>
      </c>
      <c r="S89">
        <v>17.590499999999999</v>
      </c>
      <c r="T89">
        <v>0</v>
      </c>
      <c r="U89">
        <v>415.125</v>
      </c>
      <c r="V89">
        <v>15.464600000000001</v>
      </c>
      <c r="W89">
        <v>28.796600000000002</v>
      </c>
      <c r="X89">
        <v>108.90649999999999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25.38</v>
      </c>
      <c r="AL89">
        <v>2.3239999999999998</v>
      </c>
      <c r="AM89">
        <v>0</v>
      </c>
      <c r="AN89">
        <v>0.70781000000000005</v>
      </c>
      <c r="AO89">
        <v>0</v>
      </c>
      <c r="AP89">
        <v>2.6901000000000002</v>
      </c>
      <c r="AQ89">
        <v>31.122</v>
      </c>
      <c r="AR89">
        <v>3.3119999999999998</v>
      </c>
      <c r="AS89">
        <v>4.7081999999999997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2001.6376870000004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421</v>
      </c>
      <c r="L90">
        <v>363.42500000000001</v>
      </c>
      <c r="M90">
        <v>92</v>
      </c>
      <c r="N90">
        <v>59.06</v>
      </c>
      <c r="O90">
        <v>123.66562500000001</v>
      </c>
      <c r="P90">
        <v>125.58750000000001</v>
      </c>
      <c r="Q90">
        <v>7.7916999999999996</v>
      </c>
      <c r="R90">
        <v>29.267700000000001</v>
      </c>
      <c r="S90">
        <v>17.590499999999999</v>
      </c>
      <c r="T90">
        <v>0</v>
      </c>
      <c r="U90">
        <v>415.125</v>
      </c>
      <c r="V90">
        <v>15.464600000000001</v>
      </c>
      <c r="W90">
        <v>28.796600000000002</v>
      </c>
      <c r="X90">
        <v>108.90649999999999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25.38</v>
      </c>
      <c r="AL90">
        <v>2.3239999999999998</v>
      </c>
      <c r="AM90">
        <v>0</v>
      </c>
      <c r="AN90">
        <v>0.70781000000000005</v>
      </c>
      <c r="AO90">
        <v>0</v>
      </c>
      <c r="AP90">
        <v>2.6901000000000002</v>
      </c>
      <c r="AQ90">
        <v>15.561</v>
      </c>
      <c r="AR90">
        <v>3.3119999999999998</v>
      </c>
      <c r="AS90">
        <v>4.7081999999999997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1924.0766870000002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406</v>
      </c>
      <c r="L91">
        <v>363.42500000000001</v>
      </c>
      <c r="M91">
        <v>92</v>
      </c>
      <c r="N91">
        <v>59.06</v>
      </c>
      <c r="O91">
        <v>123.66562500000001</v>
      </c>
      <c r="P91">
        <v>125.58750000000001</v>
      </c>
      <c r="Q91">
        <v>7.7916999999999996</v>
      </c>
      <c r="R91">
        <v>29.267700000000001</v>
      </c>
      <c r="S91">
        <v>17.590499999999999</v>
      </c>
      <c r="T91">
        <v>0</v>
      </c>
      <c r="U91">
        <v>415.125</v>
      </c>
      <c r="V91">
        <v>15.464600000000001</v>
      </c>
      <c r="W91">
        <v>28.796600000000002</v>
      </c>
      <c r="X91">
        <v>108.90649999999999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25.38</v>
      </c>
      <c r="AL91">
        <v>2.3239999999999998</v>
      </c>
      <c r="AM91">
        <v>0</v>
      </c>
      <c r="AN91">
        <v>0.70781000000000005</v>
      </c>
      <c r="AO91">
        <v>0</v>
      </c>
      <c r="AP91">
        <v>2.6901000000000002</v>
      </c>
      <c r="AQ91">
        <v>14.49</v>
      </c>
      <c r="AR91">
        <v>2.2080000000000002</v>
      </c>
      <c r="AS91">
        <v>4.7081999999999997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1906.9016870000005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405</v>
      </c>
      <c r="L92">
        <v>363.42500000000001</v>
      </c>
      <c r="M92">
        <v>92</v>
      </c>
      <c r="N92">
        <v>59.06</v>
      </c>
      <c r="O92">
        <v>123.66562500000001</v>
      </c>
      <c r="P92">
        <v>125.58750000000001</v>
      </c>
      <c r="Q92">
        <v>7.7916999999999996</v>
      </c>
      <c r="R92">
        <v>29.267700000000001</v>
      </c>
      <c r="S92">
        <v>17.590499999999999</v>
      </c>
      <c r="T92">
        <v>0</v>
      </c>
      <c r="U92">
        <v>415.125</v>
      </c>
      <c r="V92">
        <v>15.464600000000001</v>
      </c>
      <c r="W92">
        <v>28.796600000000002</v>
      </c>
      <c r="X92">
        <v>108.90649999999999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25.38</v>
      </c>
      <c r="AL92">
        <v>2.3239999999999998</v>
      </c>
      <c r="AM92">
        <v>0</v>
      </c>
      <c r="AN92">
        <v>0.70781000000000005</v>
      </c>
      <c r="AO92">
        <v>0</v>
      </c>
      <c r="AP92">
        <v>2.6901000000000002</v>
      </c>
      <c r="AQ92">
        <v>0</v>
      </c>
      <c r="AR92">
        <v>2.2080000000000002</v>
      </c>
      <c r="AS92">
        <v>4.7081999999999997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1874.9328350000005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413</v>
      </c>
      <c r="L93">
        <v>363.42500000000001</v>
      </c>
      <c r="M93">
        <v>92</v>
      </c>
      <c r="N93">
        <v>59.06</v>
      </c>
      <c r="O93">
        <v>123.66562500000001</v>
      </c>
      <c r="P93">
        <v>125.58750000000001</v>
      </c>
      <c r="Q93">
        <v>7.7916999999999996</v>
      </c>
      <c r="R93">
        <v>29.267700000000001</v>
      </c>
      <c r="S93">
        <v>17.590499999999999</v>
      </c>
      <c r="T93">
        <v>0</v>
      </c>
      <c r="U93">
        <v>415.125</v>
      </c>
      <c r="V93">
        <v>11.207929999999999</v>
      </c>
      <c r="W93">
        <v>28.796600000000002</v>
      </c>
      <c r="X93">
        <v>108.90649999999999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25.38</v>
      </c>
      <c r="AL93">
        <v>2.3239999999999998</v>
      </c>
      <c r="AM93">
        <v>0</v>
      </c>
      <c r="AN93">
        <v>0.70781000000000005</v>
      </c>
      <c r="AO93">
        <v>0</v>
      </c>
      <c r="AP93">
        <v>2.6901000000000002</v>
      </c>
      <c r="AQ93">
        <v>0</v>
      </c>
      <c r="AR93">
        <v>24.288</v>
      </c>
      <c r="AS93">
        <v>4.7081999999999997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1900.7561650000005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368</v>
      </c>
      <c r="L94">
        <v>363.42500000000001</v>
      </c>
      <c r="M94">
        <v>92</v>
      </c>
      <c r="N94">
        <v>59.06</v>
      </c>
      <c r="O94">
        <v>123.66562500000001</v>
      </c>
      <c r="P94">
        <v>125.58750000000001</v>
      </c>
      <c r="Q94">
        <v>7.7916999999999996</v>
      </c>
      <c r="R94">
        <v>29.267700000000001</v>
      </c>
      <c r="S94">
        <v>17.590499999999999</v>
      </c>
      <c r="T94">
        <v>0</v>
      </c>
      <c r="U94">
        <v>415.125</v>
      </c>
      <c r="V94">
        <v>11.1046</v>
      </c>
      <c r="W94">
        <v>28.796600000000002</v>
      </c>
      <c r="X94">
        <v>108.90649999999999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25.38</v>
      </c>
      <c r="AL94">
        <v>2.3239999999999998</v>
      </c>
      <c r="AM94">
        <v>0</v>
      </c>
      <c r="AN94">
        <v>0.70781000000000005</v>
      </c>
      <c r="AO94">
        <v>0</v>
      </c>
      <c r="AP94">
        <v>2.6901000000000002</v>
      </c>
      <c r="AQ94">
        <v>0</v>
      </c>
      <c r="AR94">
        <v>24.288</v>
      </c>
      <c r="AS94">
        <v>4.7081999999999997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1855.6528350000001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358</v>
      </c>
      <c r="L95">
        <v>357</v>
      </c>
      <c r="M95">
        <v>92</v>
      </c>
      <c r="N95">
        <v>59.06</v>
      </c>
      <c r="O95">
        <v>123.66562500000001</v>
      </c>
      <c r="P95">
        <v>125.58750000000001</v>
      </c>
      <c r="Q95">
        <v>5</v>
      </c>
      <c r="R95">
        <v>19.649999999999999</v>
      </c>
      <c r="S95">
        <v>10.110115</v>
      </c>
      <c r="T95">
        <v>0</v>
      </c>
      <c r="U95">
        <v>415.125</v>
      </c>
      <c r="V95">
        <v>5</v>
      </c>
      <c r="W95">
        <v>28.796600000000002</v>
      </c>
      <c r="X95">
        <v>108.90649999999999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25.38</v>
      </c>
      <c r="AL95">
        <v>2.3239999999999998</v>
      </c>
      <c r="AM95">
        <v>0</v>
      </c>
      <c r="AN95">
        <v>0.70781000000000005</v>
      </c>
      <c r="AO95">
        <v>0</v>
      </c>
      <c r="AP95">
        <v>2.6901000000000002</v>
      </c>
      <c r="AQ95">
        <v>0</v>
      </c>
      <c r="AR95">
        <v>4.968</v>
      </c>
      <c r="AS95">
        <v>4.7081999999999997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1793.9134500000002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358</v>
      </c>
      <c r="L96">
        <v>357</v>
      </c>
      <c r="M96">
        <v>92</v>
      </c>
      <c r="N96">
        <v>59.06</v>
      </c>
      <c r="O96">
        <v>123.66562500000001</v>
      </c>
      <c r="P96">
        <v>125.58750000000001</v>
      </c>
      <c r="Q96">
        <v>5</v>
      </c>
      <c r="R96">
        <v>19.649999999999999</v>
      </c>
      <c r="S96">
        <v>10</v>
      </c>
      <c r="T96">
        <v>0</v>
      </c>
      <c r="U96">
        <v>415.125</v>
      </c>
      <c r="V96">
        <v>5</v>
      </c>
      <c r="W96">
        <v>19</v>
      </c>
      <c r="X96">
        <v>108.90649999999999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25.38</v>
      </c>
      <c r="AL96">
        <v>2.3239999999999998</v>
      </c>
      <c r="AM96">
        <v>0</v>
      </c>
      <c r="AN96">
        <v>0.70781000000000005</v>
      </c>
      <c r="AO96">
        <v>0</v>
      </c>
      <c r="AP96">
        <v>2.6901000000000002</v>
      </c>
      <c r="AQ96">
        <v>0</v>
      </c>
      <c r="AR96">
        <v>2.2080000000000002</v>
      </c>
      <c r="AS96">
        <v>4.7081999999999997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1781.2467350000004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358</v>
      </c>
      <c r="L97">
        <v>357</v>
      </c>
      <c r="M97">
        <v>92</v>
      </c>
      <c r="N97">
        <v>59.06</v>
      </c>
      <c r="O97">
        <v>123.66562500000001</v>
      </c>
      <c r="P97">
        <v>125.58750000000001</v>
      </c>
      <c r="Q97">
        <v>5</v>
      </c>
      <c r="R97">
        <v>19.649999999999999</v>
      </c>
      <c r="S97">
        <v>10</v>
      </c>
      <c r="T97">
        <v>0</v>
      </c>
      <c r="U97">
        <v>415.125</v>
      </c>
      <c r="V97">
        <v>5</v>
      </c>
      <c r="W97">
        <v>19</v>
      </c>
      <c r="X97">
        <v>72.805194999999998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25.38</v>
      </c>
      <c r="AL97">
        <v>2.3239999999999998</v>
      </c>
      <c r="AM97">
        <v>0</v>
      </c>
      <c r="AN97">
        <v>0.70781000000000005</v>
      </c>
      <c r="AO97">
        <v>0</v>
      </c>
      <c r="AP97">
        <v>2.6901000000000002</v>
      </c>
      <c r="AQ97">
        <v>0</v>
      </c>
      <c r="AR97">
        <v>2.2080000000000002</v>
      </c>
      <c r="AS97">
        <v>4.7081999999999997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1745.1454300000003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</v>
      </c>
      <c r="L98">
        <v>357</v>
      </c>
      <c r="M98">
        <v>92</v>
      </c>
      <c r="N98">
        <v>59.06</v>
      </c>
      <c r="O98">
        <v>123.66562500000001</v>
      </c>
      <c r="P98">
        <v>125.58750000000001</v>
      </c>
      <c r="Q98">
        <v>5</v>
      </c>
      <c r="R98">
        <v>19.649999999999999</v>
      </c>
      <c r="S98">
        <v>10</v>
      </c>
      <c r="T98">
        <v>0</v>
      </c>
      <c r="U98">
        <v>415.125</v>
      </c>
      <c r="V98">
        <v>5</v>
      </c>
      <c r="W98">
        <v>19</v>
      </c>
      <c r="X98">
        <v>68.62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25.38</v>
      </c>
      <c r="AL98">
        <v>2.3239999999999998</v>
      </c>
      <c r="AM98">
        <v>0</v>
      </c>
      <c r="AN98">
        <v>0.70781000000000005</v>
      </c>
      <c r="AO98">
        <v>0</v>
      </c>
      <c r="AP98">
        <v>2.6901000000000002</v>
      </c>
      <c r="AQ98">
        <v>0</v>
      </c>
      <c r="AR98">
        <v>2.2080000000000002</v>
      </c>
      <c r="AS98">
        <v>4.7081999999999997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1740.9602350000005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11.163641502500001</v>
      </c>
      <c r="L99">
        <f t="shared" si="2"/>
        <v>12.521119409250002</v>
      </c>
      <c r="M99">
        <f t="shared" si="2"/>
        <v>2.2060603984999996</v>
      </c>
      <c r="N99">
        <f t="shared" si="2"/>
        <v>1.4174400000000018</v>
      </c>
      <c r="O99">
        <f t="shared" si="2"/>
        <v>2.9679749999999947</v>
      </c>
      <c r="P99">
        <f t="shared" si="2"/>
        <v>3.0140999999999951</v>
      </c>
      <c r="Q99">
        <f t="shared" si="2"/>
        <v>0.19523777200000014</v>
      </c>
      <c r="R99">
        <f t="shared" si="2"/>
        <v>0.79206174025000031</v>
      </c>
      <c r="S99">
        <f t="shared" si="2"/>
        <v>0.42852945549999999</v>
      </c>
      <c r="T99">
        <f t="shared" si="2"/>
        <v>0</v>
      </c>
      <c r="U99">
        <f t="shared" si="2"/>
        <v>9.9065546874999999</v>
      </c>
      <c r="V99">
        <f t="shared" si="2"/>
        <v>0.35559341850000015</v>
      </c>
      <c r="W99">
        <f t="shared" si="2"/>
        <v>0.68891148600000074</v>
      </c>
      <c r="X99">
        <f t="shared" si="2"/>
        <v>2.5841068437499985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0.11840372500000002</v>
      </c>
      <c r="AC99">
        <f t="shared" si="2"/>
        <v>8.8461824000000008E-2</v>
      </c>
      <c r="AD99">
        <f t="shared" si="2"/>
        <v>9.3639084999999983E-2</v>
      </c>
      <c r="AE99">
        <f t="shared" si="2"/>
        <v>0.28426019699999994</v>
      </c>
      <c r="AF99">
        <f t="shared" si="2"/>
        <v>0.27509400000000028</v>
      </c>
      <c r="AG99">
        <f t="shared" si="2"/>
        <v>0.51263999999999899</v>
      </c>
      <c r="AH99">
        <f t="shared" si="2"/>
        <v>0.56822367499999993</v>
      </c>
      <c r="AI99">
        <f t="shared" si="2"/>
        <v>2.6435118000000001E-2</v>
      </c>
      <c r="AJ99">
        <f t="shared" si="2"/>
        <v>0</v>
      </c>
      <c r="AK99">
        <f t="shared" si="2"/>
        <v>0.104058</v>
      </c>
      <c r="AL99">
        <f t="shared" si="2"/>
        <v>0.25012049999999936</v>
      </c>
      <c r="AM99">
        <f t="shared" si="2"/>
        <v>3.2315919000000005E-2</v>
      </c>
      <c r="AN99">
        <f t="shared" si="2"/>
        <v>1.7025700000000008E-2</v>
      </c>
      <c r="AO99">
        <f t="shared" si="2"/>
        <v>0</v>
      </c>
      <c r="AP99">
        <f t="shared" si="2"/>
        <v>4.1120100000000014E-2</v>
      </c>
      <c r="AQ99">
        <f t="shared" si="2"/>
        <v>0.50085000000000002</v>
      </c>
      <c r="AR99">
        <f t="shared" si="2"/>
        <v>0.14917800000000017</v>
      </c>
      <c r="AS99">
        <f t="shared" si="2"/>
        <v>0.13690772999999984</v>
      </c>
      <c r="AT99">
        <f t="shared" si="2"/>
        <v>0.35986479900000001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51.931585045749991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339.32799999999997</v>
      </c>
      <c r="L3">
        <v>343.18400000000003</v>
      </c>
      <c r="M3">
        <v>81.208896999999993</v>
      </c>
      <c r="N3">
        <v>56.933840000000004</v>
      </c>
      <c r="O3">
        <v>119.213662</v>
      </c>
      <c r="P3">
        <v>121.06635</v>
      </c>
      <c r="Q3">
        <v>6.7480000000000002</v>
      </c>
      <c r="R3">
        <v>19.28</v>
      </c>
      <c r="S3">
        <v>10.603999999999999</v>
      </c>
      <c r="T3">
        <v>0</v>
      </c>
      <c r="U3">
        <v>394.75799999999998</v>
      </c>
      <c r="V3">
        <v>4.82</v>
      </c>
      <c r="W3">
        <v>15.423999999999999</v>
      </c>
      <c r="X3">
        <v>56.875999999999998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8.5545360000000006</v>
      </c>
      <c r="AG3">
        <v>20.59104</v>
      </c>
      <c r="AH3">
        <v>0</v>
      </c>
      <c r="AI3">
        <v>0</v>
      </c>
      <c r="AJ3">
        <v>0</v>
      </c>
      <c r="AK3">
        <v>0</v>
      </c>
      <c r="AL3">
        <v>2.2403360000000001</v>
      </c>
      <c r="AM3">
        <v>0</v>
      </c>
      <c r="AN3">
        <v>0.70077</v>
      </c>
      <c r="AO3">
        <v>0</v>
      </c>
      <c r="AP3">
        <v>0.98790699999999998</v>
      </c>
      <c r="AQ3">
        <v>0</v>
      </c>
      <c r="AR3">
        <v>2.1285120000000002</v>
      </c>
      <c r="AS3">
        <v>16.079982999999999</v>
      </c>
      <c r="AT3">
        <v>13.938665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1634.666498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339.32799999999997</v>
      </c>
      <c r="L4">
        <v>343.18400000000003</v>
      </c>
      <c r="M4">
        <v>88.688000000000002</v>
      </c>
      <c r="N4">
        <v>56.933840000000004</v>
      </c>
      <c r="O4">
        <v>119.213662</v>
      </c>
      <c r="P4">
        <v>121.06635</v>
      </c>
      <c r="Q4">
        <v>6.7480000000000002</v>
      </c>
      <c r="R4">
        <v>19.28</v>
      </c>
      <c r="S4">
        <v>10.603999999999999</v>
      </c>
      <c r="T4">
        <v>0</v>
      </c>
      <c r="U4">
        <v>394.75799999999998</v>
      </c>
      <c r="V4">
        <v>4.82</v>
      </c>
      <c r="W4">
        <v>15.423999999999999</v>
      </c>
      <c r="X4">
        <v>56.875999999999998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8.5545360000000006</v>
      </c>
      <c r="AG4">
        <v>20.59104</v>
      </c>
      <c r="AH4">
        <v>0</v>
      </c>
      <c r="AI4">
        <v>0</v>
      </c>
      <c r="AJ4">
        <v>0</v>
      </c>
      <c r="AK4">
        <v>0</v>
      </c>
      <c r="AL4">
        <v>2.2403360000000001</v>
      </c>
      <c r="AM4">
        <v>0</v>
      </c>
      <c r="AN4">
        <v>0.70077</v>
      </c>
      <c r="AO4">
        <v>0</v>
      </c>
      <c r="AP4">
        <v>0.98790699999999998</v>
      </c>
      <c r="AQ4">
        <v>0</v>
      </c>
      <c r="AR4">
        <v>2.1285120000000002</v>
      </c>
      <c r="AS4">
        <v>16.079982999999999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1642.6669360000001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339.32799999999997</v>
      </c>
      <c r="L5">
        <v>343.18400000000003</v>
      </c>
      <c r="M5">
        <v>88.688000000000002</v>
      </c>
      <c r="N5">
        <v>56.933840000000004</v>
      </c>
      <c r="O5">
        <v>119.213662</v>
      </c>
      <c r="P5">
        <v>121.06635</v>
      </c>
      <c r="Q5">
        <v>6.7480000000000002</v>
      </c>
      <c r="R5">
        <v>19.28</v>
      </c>
      <c r="S5">
        <v>10.603999999999999</v>
      </c>
      <c r="T5">
        <v>0</v>
      </c>
      <c r="U5">
        <v>394.75799999999998</v>
      </c>
      <c r="V5">
        <v>4.82</v>
      </c>
      <c r="W5">
        <v>15.423999999999999</v>
      </c>
      <c r="X5">
        <v>56.875999999999998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8.5545360000000006</v>
      </c>
      <c r="AG5">
        <v>20.59104</v>
      </c>
      <c r="AH5">
        <v>0</v>
      </c>
      <c r="AI5">
        <v>0</v>
      </c>
      <c r="AJ5">
        <v>0</v>
      </c>
      <c r="AK5">
        <v>0</v>
      </c>
      <c r="AL5">
        <v>2.2403360000000001</v>
      </c>
      <c r="AM5">
        <v>0</v>
      </c>
      <c r="AN5">
        <v>0.70077</v>
      </c>
      <c r="AO5">
        <v>0</v>
      </c>
      <c r="AP5">
        <v>0.98790699999999998</v>
      </c>
      <c r="AQ5">
        <v>0</v>
      </c>
      <c r="AR5">
        <v>2.1285120000000002</v>
      </c>
      <c r="AS5">
        <v>16.079982999999999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1642.6669360000001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339.32799999999997</v>
      </c>
      <c r="L6">
        <v>343.18400000000003</v>
      </c>
      <c r="M6">
        <v>88.688000000000002</v>
      </c>
      <c r="N6">
        <v>56.933840000000004</v>
      </c>
      <c r="O6">
        <v>119.213662</v>
      </c>
      <c r="P6">
        <v>121.06635</v>
      </c>
      <c r="Q6">
        <v>6.7480000000000002</v>
      </c>
      <c r="R6">
        <v>19.28</v>
      </c>
      <c r="S6">
        <v>10.603999999999999</v>
      </c>
      <c r="T6">
        <v>0</v>
      </c>
      <c r="U6">
        <v>394.75799999999998</v>
      </c>
      <c r="V6">
        <v>4.82</v>
      </c>
      <c r="W6">
        <v>15.423999999999999</v>
      </c>
      <c r="X6">
        <v>56.875999999999998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8.5545360000000006</v>
      </c>
      <c r="AG6">
        <v>20.59104</v>
      </c>
      <c r="AH6">
        <v>0</v>
      </c>
      <c r="AI6">
        <v>0</v>
      </c>
      <c r="AJ6">
        <v>0</v>
      </c>
      <c r="AK6">
        <v>0</v>
      </c>
      <c r="AL6">
        <v>2.2403360000000001</v>
      </c>
      <c r="AM6">
        <v>0</v>
      </c>
      <c r="AN6">
        <v>0.70077</v>
      </c>
      <c r="AO6">
        <v>0</v>
      </c>
      <c r="AP6">
        <v>0.98790699999999998</v>
      </c>
      <c r="AQ6">
        <v>0</v>
      </c>
      <c r="AR6">
        <v>2.1285120000000002</v>
      </c>
      <c r="AS6">
        <v>16.079982999999999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1642.6669360000001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370.17599999999999</v>
      </c>
      <c r="L7">
        <v>343.18400000000003</v>
      </c>
      <c r="M7">
        <v>88.688000000000002</v>
      </c>
      <c r="N7">
        <v>56.933840000000004</v>
      </c>
      <c r="O7">
        <v>119.213662</v>
      </c>
      <c r="P7">
        <v>121.06635</v>
      </c>
      <c r="Q7">
        <v>6.7480000000000002</v>
      </c>
      <c r="R7">
        <v>19.28</v>
      </c>
      <c r="S7">
        <v>10.603999999999999</v>
      </c>
      <c r="T7">
        <v>0</v>
      </c>
      <c r="U7">
        <v>394.75799999999998</v>
      </c>
      <c r="V7">
        <v>4.82</v>
      </c>
      <c r="W7">
        <v>15.423999999999999</v>
      </c>
      <c r="X7">
        <v>56.875999999999998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8.5545360000000006</v>
      </c>
      <c r="AG7">
        <v>20.59104</v>
      </c>
      <c r="AH7">
        <v>0</v>
      </c>
      <c r="AI7">
        <v>0</v>
      </c>
      <c r="AJ7">
        <v>0</v>
      </c>
      <c r="AK7">
        <v>0</v>
      </c>
      <c r="AL7">
        <v>2.2403360000000001</v>
      </c>
      <c r="AM7">
        <v>0</v>
      </c>
      <c r="AN7">
        <v>0.70077</v>
      </c>
      <c r="AO7">
        <v>0</v>
      </c>
      <c r="AP7">
        <v>0.98790699999999998</v>
      </c>
      <c r="AQ7">
        <v>0</v>
      </c>
      <c r="AR7">
        <v>2.1285120000000002</v>
      </c>
      <c r="AS7">
        <v>16.079982999999999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1673.5149360000003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370.17599999999999</v>
      </c>
      <c r="L8">
        <v>343.18400000000003</v>
      </c>
      <c r="M8">
        <v>88.688000000000002</v>
      </c>
      <c r="N8">
        <v>56.933840000000004</v>
      </c>
      <c r="O8">
        <v>119.213662</v>
      </c>
      <c r="P8">
        <v>121.06635</v>
      </c>
      <c r="Q8">
        <v>6.7480000000000002</v>
      </c>
      <c r="R8">
        <v>19.28</v>
      </c>
      <c r="S8">
        <v>10.603999999999999</v>
      </c>
      <c r="T8">
        <v>0</v>
      </c>
      <c r="U8">
        <v>394.75799999999998</v>
      </c>
      <c r="V8">
        <v>4.82</v>
      </c>
      <c r="W8">
        <v>15.423999999999999</v>
      </c>
      <c r="X8">
        <v>56.875999999999998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8.5545360000000006</v>
      </c>
      <c r="AG8">
        <v>20.59104</v>
      </c>
      <c r="AH8">
        <v>0</v>
      </c>
      <c r="AI8">
        <v>0</v>
      </c>
      <c r="AJ8">
        <v>0</v>
      </c>
      <c r="AK8">
        <v>0</v>
      </c>
      <c r="AL8">
        <v>2.2403360000000001</v>
      </c>
      <c r="AM8">
        <v>0</v>
      </c>
      <c r="AN8">
        <v>0.70077</v>
      </c>
      <c r="AO8">
        <v>0</v>
      </c>
      <c r="AP8">
        <v>0.98790699999999998</v>
      </c>
      <c r="AQ8">
        <v>0</v>
      </c>
      <c r="AR8">
        <v>2.1285120000000002</v>
      </c>
      <c r="AS8">
        <v>16.079982999999999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1673.5149360000003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370.17599999999999</v>
      </c>
      <c r="L9">
        <v>343.18400000000003</v>
      </c>
      <c r="M9">
        <v>88.688000000000002</v>
      </c>
      <c r="N9">
        <v>56.933840000000004</v>
      </c>
      <c r="O9">
        <v>119.213662</v>
      </c>
      <c r="P9">
        <v>121.06635</v>
      </c>
      <c r="Q9">
        <v>6.7480000000000002</v>
      </c>
      <c r="R9">
        <v>19.28</v>
      </c>
      <c r="S9">
        <v>10.603999999999999</v>
      </c>
      <c r="T9">
        <v>0</v>
      </c>
      <c r="U9">
        <v>394.75799999999998</v>
      </c>
      <c r="V9">
        <v>4.82</v>
      </c>
      <c r="W9">
        <v>15.423999999999999</v>
      </c>
      <c r="X9">
        <v>56.875999999999998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8.5545360000000006</v>
      </c>
      <c r="AG9">
        <v>20.59104</v>
      </c>
      <c r="AH9">
        <v>0</v>
      </c>
      <c r="AI9">
        <v>0</v>
      </c>
      <c r="AJ9">
        <v>0</v>
      </c>
      <c r="AK9">
        <v>0</v>
      </c>
      <c r="AL9">
        <v>2.2403360000000001</v>
      </c>
      <c r="AM9">
        <v>0</v>
      </c>
      <c r="AN9">
        <v>0.70077</v>
      </c>
      <c r="AO9">
        <v>0</v>
      </c>
      <c r="AP9">
        <v>0.98790699999999998</v>
      </c>
      <c r="AQ9">
        <v>0</v>
      </c>
      <c r="AR9">
        <v>2.1285120000000002</v>
      </c>
      <c r="AS9">
        <v>6.4838639999999996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1663.9188170000002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370.17599999999999</v>
      </c>
      <c r="L10">
        <v>343.18400000000003</v>
      </c>
      <c r="M10">
        <v>88.688000000000002</v>
      </c>
      <c r="N10">
        <v>56.933840000000004</v>
      </c>
      <c r="O10">
        <v>119.213662</v>
      </c>
      <c r="P10">
        <v>121.06635</v>
      </c>
      <c r="Q10">
        <v>6.7480000000000002</v>
      </c>
      <c r="R10">
        <v>19.28</v>
      </c>
      <c r="S10">
        <v>10.603999999999999</v>
      </c>
      <c r="T10">
        <v>0</v>
      </c>
      <c r="U10">
        <v>394.75799999999998</v>
      </c>
      <c r="V10">
        <v>4.82</v>
      </c>
      <c r="W10">
        <v>15.423999999999999</v>
      </c>
      <c r="X10">
        <v>56.875999999999998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8.5545360000000006</v>
      </c>
      <c r="AG10">
        <v>20.59104</v>
      </c>
      <c r="AH10">
        <v>0</v>
      </c>
      <c r="AI10">
        <v>0</v>
      </c>
      <c r="AJ10">
        <v>0</v>
      </c>
      <c r="AK10">
        <v>0</v>
      </c>
      <c r="AL10">
        <v>2.2403360000000001</v>
      </c>
      <c r="AM10">
        <v>0</v>
      </c>
      <c r="AN10">
        <v>0.70077</v>
      </c>
      <c r="AO10">
        <v>0</v>
      </c>
      <c r="AP10">
        <v>0.98790699999999998</v>
      </c>
      <c r="AQ10">
        <v>0</v>
      </c>
      <c r="AR10">
        <v>2.1285120000000002</v>
      </c>
      <c r="AS10">
        <v>4.5387050000000002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1661.9736580000001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370.17599999999999</v>
      </c>
      <c r="L11">
        <v>343.18400000000003</v>
      </c>
      <c r="M11">
        <v>88.688000000000002</v>
      </c>
      <c r="N11">
        <v>56.933840000000004</v>
      </c>
      <c r="O11">
        <v>119.213662</v>
      </c>
      <c r="P11">
        <v>121.06635</v>
      </c>
      <c r="Q11">
        <v>6.7480000000000002</v>
      </c>
      <c r="R11">
        <v>19.28</v>
      </c>
      <c r="S11">
        <v>10.603999999999999</v>
      </c>
      <c r="T11">
        <v>0</v>
      </c>
      <c r="U11">
        <v>394.75799999999998</v>
      </c>
      <c r="V11">
        <v>4.82</v>
      </c>
      <c r="W11">
        <v>15.423999999999999</v>
      </c>
      <c r="X11">
        <v>56.875999999999998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8.5545360000000006</v>
      </c>
      <c r="AG11">
        <v>20.59104</v>
      </c>
      <c r="AH11">
        <v>0</v>
      </c>
      <c r="AI11">
        <v>0</v>
      </c>
      <c r="AJ11">
        <v>0</v>
      </c>
      <c r="AK11">
        <v>0</v>
      </c>
      <c r="AL11">
        <v>2.2403360000000001</v>
      </c>
      <c r="AM11">
        <v>0</v>
      </c>
      <c r="AN11">
        <v>0.68232899999999996</v>
      </c>
      <c r="AO11">
        <v>0</v>
      </c>
      <c r="AP11">
        <v>0.98790699999999998</v>
      </c>
      <c r="AQ11">
        <v>0</v>
      </c>
      <c r="AR11">
        <v>2.1285120000000002</v>
      </c>
      <c r="AS11">
        <v>4.5387050000000002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1661.9552170000002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370.17599999999999</v>
      </c>
      <c r="L12">
        <v>343.18400000000003</v>
      </c>
      <c r="M12">
        <v>88.688000000000002</v>
      </c>
      <c r="N12">
        <v>56.933840000000004</v>
      </c>
      <c r="O12">
        <v>119.213662</v>
      </c>
      <c r="P12">
        <v>121.06635</v>
      </c>
      <c r="Q12">
        <v>6.7480000000000002</v>
      </c>
      <c r="R12">
        <v>19.28</v>
      </c>
      <c r="S12">
        <v>10.603999999999999</v>
      </c>
      <c r="T12">
        <v>0</v>
      </c>
      <c r="U12">
        <v>394.75799999999998</v>
      </c>
      <c r="V12">
        <v>4.82</v>
      </c>
      <c r="W12">
        <v>15.423999999999999</v>
      </c>
      <c r="X12">
        <v>56.875999999999998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8.5545360000000006</v>
      </c>
      <c r="AG12">
        <v>20.59104</v>
      </c>
      <c r="AH12">
        <v>0</v>
      </c>
      <c r="AI12">
        <v>0</v>
      </c>
      <c r="AJ12">
        <v>0</v>
      </c>
      <c r="AK12">
        <v>0</v>
      </c>
      <c r="AL12">
        <v>2.2403360000000001</v>
      </c>
      <c r="AM12">
        <v>0</v>
      </c>
      <c r="AN12">
        <v>0.68232899999999996</v>
      </c>
      <c r="AO12">
        <v>0</v>
      </c>
      <c r="AP12">
        <v>0.98790699999999998</v>
      </c>
      <c r="AQ12">
        <v>0</v>
      </c>
      <c r="AR12">
        <v>2.1285120000000002</v>
      </c>
      <c r="AS12">
        <v>4.5387050000000002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1661.9552170000002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370.17599999999999</v>
      </c>
      <c r="L13">
        <v>343.18400000000003</v>
      </c>
      <c r="M13">
        <v>88.688000000000002</v>
      </c>
      <c r="N13">
        <v>56.933840000000004</v>
      </c>
      <c r="O13">
        <v>119.213662</v>
      </c>
      <c r="P13">
        <v>121.06635</v>
      </c>
      <c r="Q13">
        <v>6.7480000000000002</v>
      </c>
      <c r="R13">
        <v>19.28</v>
      </c>
      <c r="S13">
        <v>10.603999999999999</v>
      </c>
      <c r="T13">
        <v>0</v>
      </c>
      <c r="U13">
        <v>394.75799999999998</v>
      </c>
      <c r="V13">
        <v>4.82</v>
      </c>
      <c r="W13">
        <v>15.423999999999999</v>
      </c>
      <c r="X13">
        <v>56.875999999999998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8.5545360000000006</v>
      </c>
      <c r="AG13">
        <v>20.59104</v>
      </c>
      <c r="AH13">
        <v>0</v>
      </c>
      <c r="AI13">
        <v>0</v>
      </c>
      <c r="AJ13">
        <v>0</v>
      </c>
      <c r="AK13">
        <v>0</v>
      </c>
      <c r="AL13">
        <v>2.2403360000000001</v>
      </c>
      <c r="AM13">
        <v>0</v>
      </c>
      <c r="AN13">
        <v>0.68232899999999996</v>
      </c>
      <c r="AO13">
        <v>0</v>
      </c>
      <c r="AP13">
        <v>0.98790699999999998</v>
      </c>
      <c r="AQ13">
        <v>0</v>
      </c>
      <c r="AR13">
        <v>2.1285120000000002</v>
      </c>
      <c r="AS13">
        <v>4.5387050000000002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1661.9552170000002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370.17599999999999</v>
      </c>
      <c r="L14">
        <v>343.18400000000003</v>
      </c>
      <c r="M14">
        <v>88.688000000000002</v>
      </c>
      <c r="N14">
        <v>56.933840000000004</v>
      </c>
      <c r="O14">
        <v>119.213662</v>
      </c>
      <c r="P14">
        <v>121.06635</v>
      </c>
      <c r="Q14">
        <v>6.7480000000000002</v>
      </c>
      <c r="R14">
        <v>19.28</v>
      </c>
      <c r="S14">
        <v>10.603999999999999</v>
      </c>
      <c r="T14">
        <v>0</v>
      </c>
      <c r="U14">
        <v>394.75799999999998</v>
      </c>
      <c r="V14">
        <v>4.82</v>
      </c>
      <c r="W14">
        <v>15.423999999999999</v>
      </c>
      <c r="X14">
        <v>56.875999999999998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8.5545360000000006</v>
      </c>
      <c r="AG14">
        <v>20.59104</v>
      </c>
      <c r="AH14">
        <v>0</v>
      </c>
      <c r="AI14">
        <v>0</v>
      </c>
      <c r="AJ14">
        <v>0</v>
      </c>
      <c r="AK14">
        <v>0</v>
      </c>
      <c r="AL14">
        <v>2.2403360000000001</v>
      </c>
      <c r="AM14">
        <v>0</v>
      </c>
      <c r="AN14">
        <v>0.68232899999999996</v>
      </c>
      <c r="AO14">
        <v>0</v>
      </c>
      <c r="AP14">
        <v>0.98790699999999998</v>
      </c>
      <c r="AQ14">
        <v>0</v>
      </c>
      <c r="AR14">
        <v>2.1285120000000002</v>
      </c>
      <c r="AS14">
        <v>4.5387050000000002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1661.9552170000002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370.17599999999999</v>
      </c>
      <c r="L15">
        <v>343.18400000000003</v>
      </c>
      <c r="M15">
        <v>88.688000000000002</v>
      </c>
      <c r="N15">
        <v>56.933840000000004</v>
      </c>
      <c r="O15">
        <v>119.213662</v>
      </c>
      <c r="P15">
        <v>121.06635</v>
      </c>
      <c r="Q15">
        <v>6.7480000000000002</v>
      </c>
      <c r="R15">
        <v>19.28</v>
      </c>
      <c r="S15">
        <v>10.603999999999999</v>
      </c>
      <c r="T15">
        <v>0</v>
      </c>
      <c r="U15">
        <v>394.75799999999998</v>
      </c>
      <c r="V15">
        <v>4.82</v>
      </c>
      <c r="W15">
        <v>15.423999999999999</v>
      </c>
      <c r="X15">
        <v>56.875999999999998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8.5545360000000006</v>
      </c>
      <c r="AG15">
        <v>20.59104</v>
      </c>
      <c r="AH15">
        <v>0</v>
      </c>
      <c r="AI15">
        <v>0</v>
      </c>
      <c r="AJ15">
        <v>0</v>
      </c>
      <c r="AK15">
        <v>0</v>
      </c>
      <c r="AL15">
        <v>2.2403360000000001</v>
      </c>
      <c r="AM15">
        <v>0</v>
      </c>
      <c r="AN15">
        <v>0.68232899999999996</v>
      </c>
      <c r="AO15">
        <v>0</v>
      </c>
      <c r="AP15">
        <v>0.98790699999999998</v>
      </c>
      <c r="AQ15">
        <v>0</v>
      </c>
      <c r="AR15">
        <v>2.1285120000000002</v>
      </c>
      <c r="AS15">
        <v>4.5387050000000002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1661.9552170000002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370.17599999999999</v>
      </c>
      <c r="L16">
        <v>343.18400000000003</v>
      </c>
      <c r="M16">
        <v>88.688000000000002</v>
      </c>
      <c r="N16">
        <v>56.933840000000004</v>
      </c>
      <c r="O16">
        <v>119.213662</v>
      </c>
      <c r="P16">
        <v>121.06635</v>
      </c>
      <c r="Q16">
        <v>6.7480000000000002</v>
      </c>
      <c r="R16">
        <v>19.28</v>
      </c>
      <c r="S16">
        <v>10.603999999999999</v>
      </c>
      <c r="T16">
        <v>0</v>
      </c>
      <c r="U16">
        <v>394.75799999999998</v>
      </c>
      <c r="V16">
        <v>4.82</v>
      </c>
      <c r="W16">
        <v>15.423999999999999</v>
      </c>
      <c r="X16">
        <v>56.875999999999998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8.5545360000000006</v>
      </c>
      <c r="AG16">
        <v>20.59104</v>
      </c>
      <c r="AH16">
        <v>0</v>
      </c>
      <c r="AI16">
        <v>0</v>
      </c>
      <c r="AJ16">
        <v>0</v>
      </c>
      <c r="AK16">
        <v>0</v>
      </c>
      <c r="AL16">
        <v>2.2403360000000001</v>
      </c>
      <c r="AM16">
        <v>0</v>
      </c>
      <c r="AN16">
        <v>0.68232899999999996</v>
      </c>
      <c r="AO16">
        <v>0</v>
      </c>
      <c r="AP16">
        <v>0.98790699999999998</v>
      </c>
      <c r="AQ16">
        <v>0</v>
      </c>
      <c r="AR16">
        <v>2.1285120000000002</v>
      </c>
      <c r="AS16">
        <v>4.5387050000000002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1661.9552170000002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370.17599999999999</v>
      </c>
      <c r="L17">
        <v>343.18400000000003</v>
      </c>
      <c r="M17">
        <v>88.688000000000002</v>
      </c>
      <c r="N17">
        <v>56.933840000000004</v>
      </c>
      <c r="O17">
        <v>119.213662</v>
      </c>
      <c r="P17">
        <v>121.06635</v>
      </c>
      <c r="Q17">
        <v>6.7480000000000002</v>
      </c>
      <c r="R17">
        <v>19.28</v>
      </c>
      <c r="S17">
        <v>10.603999999999999</v>
      </c>
      <c r="T17">
        <v>0</v>
      </c>
      <c r="U17">
        <v>394.75799999999998</v>
      </c>
      <c r="V17">
        <v>4.82</v>
      </c>
      <c r="W17">
        <v>15.423999999999999</v>
      </c>
      <c r="X17">
        <v>56.875999999999998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8.5545360000000006</v>
      </c>
      <c r="AG17">
        <v>20.59104</v>
      </c>
      <c r="AH17">
        <v>0</v>
      </c>
      <c r="AI17">
        <v>0</v>
      </c>
      <c r="AJ17">
        <v>0</v>
      </c>
      <c r="AK17">
        <v>0</v>
      </c>
      <c r="AL17">
        <v>2.2403360000000001</v>
      </c>
      <c r="AM17">
        <v>0</v>
      </c>
      <c r="AN17">
        <v>0.68232899999999996</v>
      </c>
      <c r="AO17">
        <v>0</v>
      </c>
      <c r="AP17">
        <v>0.98790699999999998</v>
      </c>
      <c r="AQ17">
        <v>0</v>
      </c>
      <c r="AR17">
        <v>2.1285120000000002</v>
      </c>
      <c r="AS17">
        <v>4.5387050000000002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1661.9552170000002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370.17599999999999</v>
      </c>
      <c r="L18">
        <v>343.18400000000003</v>
      </c>
      <c r="M18">
        <v>88.688000000000002</v>
      </c>
      <c r="N18">
        <v>56.933840000000004</v>
      </c>
      <c r="O18">
        <v>119.213662</v>
      </c>
      <c r="P18">
        <v>121.06635</v>
      </c>
      <c r="Q18">
        <v>6.7480000000000002</v>
      </c>
      <c r="R18">
        <v>19.28</v>
      </c>
      <c r="S18">
        <v>10.603999999999999</v>
      </c>
      <c r="T18">
        <v>0</v>
      </c>
      <c r="U18">
        <v>394.75799999999998</v>
      </c>
      <c r="V18">
        <v>4.82</v>
      </c>
      <c r="W18">
        <v>15.423999999999999</v>
      </c>
      <c r="X18">
        <v>56.875999999999998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8.5545360000000006</v>
      </c>
      <c r="AG18">
        <v>20.59104</v>
      </c>
      <c r="AH18">
        <v>0</v>
      </c>
      <c r="AI18">
        <v>0</v>
      </c>
      <c r="AJ18">
        <v>0</v>
      </c>
      <c r="AK18">
        <v>0</v>
      </c>
      <c r="AL18">
        <v>2.2403360000000001</v>
      </c>
      <c r="AM18">
        <v>0</v>
      </c>
      <c r="AN18">
        <v>0.68232899999999996</v>
      </c>
      <c r="AO18">
        <v>0</v>
      </c>
      <c r="AP18">
        <v>0.98790699999999998</v>
      </c>
      <c r="AQ18">
        <v>0</v>
      </c>
      <c r="AR18">
        <v>2.1285120000000002</v>
      </c>
      <c r="AS18">
        <v>4.5387050000000002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1661.9552170000002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370.17599999999999</v>
      </c>
      <c r="L19">
        <v>343.18400000000003</v>
      </c>
      <c r="M19">
        <v>88.688000000000002</v>
      </c>
      <c r="N19">
        <v>56.933840000000004</v>
      </c>
      <c r="O19">
        <v>119.213662</v>
      </c>
      <c r="P19">
        <v>121.06635</v>
      </c>
      <c r="Q19">
        <v>6.7480000000000002</v>
      </c>
      <c r="R19">
        <v>19.28</v>
      </c>
      <c r="S19">
        <v>10.603999999999999</v>
      </c>
      <c r="T19">
        <v>0</v>
      </c>
      <c r="U19">
        <v>394.75799999999998</v>
      </c>
      <c r="V19">
        <v>4.82</v>
      </c>
      <c r="W19">
        <v>15.423999999999999</v>
      </c>
      <c r="X19">
        <v>56.875999999999998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8.5545360000000006</v>
      </c>
      <c r="AG19">
        <v>20.59104</v>
      </c>
      <c r="AH19">
        <v>0</v>
      </c>
      <c r="AI19">
        <v>0</v>
      </c>
      <c r="AJ19">
        <v>0</v>
      </c>
      <c r="AK19">
        <v>0</v>
      </c>
      <c r="AL19">
        <v>2.2403360000000001</v>
      </c>
      <c r="AM19">
        <v>0</v>
      </c>
      <c r="AN19">
        <v>0.68232899999999996</v>
      </c>
      <c r="AO19">
        <v>0</v>
      </c>
      <c r="AP19">
        <v>0.98790699999999998</v>
      </c>
      <c r="AQ19">
        <v>0</v>
      </c>
      <c r="AR19">
        <v>2.1285120000000002</v>
      </c>
      <c r="AS19">
        <v>4.5387050000000002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1661.9552170000002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370.17599999999999</v>
      </c>
      <c r="L20">
        <v>343.18400000000003</v>
      </c>
      <c r="M20">
        <v>88.688000000000002</v>
      </c>
      <c r="N20">
        <v>56.933840000000004</v>
      </c>
      <c r="O20">
        <v>119.213662</v>
      </c>
      <c r="P20">
        <v>121.06635</v>
      </c>
      <c r="Q20">
        <v>6.7480000000000002</v>
      </c>
      <c r="R20">
        <v>19.28</v>
      </c>
      <c r="S20">
        <v>10.603999999999999</v>
      </c>
      <c r="T20">
        <v>0</v>
      </c>
      <c r="U20">
        <v>394.75799999999998</v>
      </c>
      <c r="V20">
        <v>4.82</v>
      </c>
      <c r="W20">
        <v>15.423999999999999</v>
      </c>
      <c r="X20">
        <v>56.875999999999998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8.5545360000000006</v>
      </c>
      <c r="AG20">
        <v>20.59104</v>
      </c>
      <c r="AH20">
        <v>0</v>
      </c>
      <c r="AI20">
        <v>0</v>
      </c>
      <c r="AJ20">
        <v>0</v>
      </c>
      <c r="AK20">
        <v>0</v>
      </c>
      <c r="AL20">
        <v>12.321847999999999</v>
      </c>
      <c r="AM20">
        <v>0</v>
      </c>
      <c r="AN20">
        <v>0.68232899999999996</v>
      </c>
      <c r="AO20">
        <v>0</v>
      </c>
      <c r="AP20">
        <v>0.98790699999999998</v>
      </c>
      <c r="AQ20">
        <v>0</v>
      </c>
      <c r="AR20">
        <v>2.1285120000000002</v>
      </c>
      <c r="AS20">
        <v>4.5387050000000002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1672.0367290000002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370.17599999999999</v>
      </c>
      <c r="L21">
        <v>343.18400000000003</v>
      </c>
      <c r="M21">
        <v>88.688000000000002</v>
      </c>
      <c r="N21">
        <v>56.933840000000004</v>
      </c>
      <c r="O21">
        <v>119.213662</v>
      </c>
      <c r="P21">
        <v>121.06635</v>
      </c>
      <c r="Q21">
        <v>6.7480000000000002</v>
      </c>
      <c r="R21">
        <v>19.28</v>
      </c>
      <c r="S21">
        <v>10.603999999999999</v>
      </c>
      <c r="T21">
        <v>0</v>
      </c>
      <c r="U21">
        <v>394.75799999999998</v>
      </c>
      <c r="V21">
        <v>4.82</v>
      </c>
      <c r="W21">
        <v>15.423999999999999</v>
      </c>
      <c r="X21">
        <v>56.875999999999998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8.5545360000000006</v>
      </c>
      <c r="AG21">
        <v>20.59104</v>
      </c>
      <c r="AH21">
        <v>0</v>
      </c>
      <c r="AI21">
        <v>0</v>
      </c>
      <c r="AJ21">
        <v>0</v>
      </c>
      <c r="AK21">
        <v>0</v>
      </c>
      <c r="AL21">
        <v>12.321847999999999</v>
      </c>
      <c r="AM21">
        <v>0</v>
      </c>
      <c r="AN21">
        <v>0.68232899999999996</v>
      </c>
      <c r="AO21">
        <v>0</v>
      </c>
      <c r="AP21">
        <v>0.246977</v>
      </c>
      <c r="AQ21">
        <v>15.000804</v>
      </c>
      <c r="AR21">
        <v>2.1285120000000002</v>
      </c>
      <c r="AS21">
        <v>4.5387050000000002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1686.2966030000002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370.17599999999999</v>
      </c>
      <c r="L22">
        <v>343.18400000000003</v>
      </c>
      <c r="M22">
        <v>88.688000000000002</v>
      </c>
      <c r="N22">
        <v>56.933840000000004</v>
      </c>
      <c r="O22">
        <v>119.213662</v>
      </c>
      <c r="P22">
        <v>121.06635</v>
      </c>
      <c r="Q22">
        <v>6.7480000000000002</v>
      </c>
      <c r="R22">
        <v>19.28</v>
      </c>
      <c r="S22">
        <v>10.603999999999999</v>
      </c>
      <c r="T22">
        <v>0</v>
      </c>
      <c r="U22">
        <v>394.75799999999998</v>
      </c>
      <c r="V22">
        <v>4.82</v>
      </c>
      <c r="W22">
        <v>15.423999999999999</v>
      </c>
      <c r="X22">
        <v>56.875999999999998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8.5545360000000006</v>
      </c>
      <c r="AG22">
        <v>20.59104</v>
      </c>
      <c r="AH22">
        <v>0</v>
      </c>
      <c r="AI22">
        <v>0</v>
      </c>
      <c r="AJ22">
        <v>0</v>
      </c>
      <c r="AK22">
        <v>0</v>
      </c>
      <c r="AL22">
        <v>12.321847999999999</v>
      </c>
      <c r="AM22">
        <v>0</v>
      </c>
      <c r="AN22">
        <v>0.68232899999999996</v>
      </c>
      <c r="AO22">
        <v>0</v>
      </c>
      <c r="AP22">
        <v>0.246977</v>
      </c>
      <c r="AQ22">
        <v>30.001608000000001</v>
      </c>
      <c r="AR22">
        <v>2.1285120000000002</v>
      </c>
      <c r="AS22">
        <v>4.5387050000000002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1701.2974070000002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370.17599999999999</v>
      </c>
      <c r="L23">
        <v>343.18400000000003</v>
      </c>
      <c r="M23">
        <v>88.688000000000002</v>
      </c>
      <c r="N23">
        <v>56.933840000000004</v>
      </c>
      <c r="O23">
        <v>119.213662</v>
      </c>
      <c r="P23">
        <v>121.06635</v>
      </c>
      <c r="Q23">
        <v>6.7480000000000002</v>
      </c>
      <c r="R23">
        <v>19.28</v>
      </c>
      <c r="S23">
        <v>10.603999999999999</v>
      </c>
      <c r="T23">
        <v>0</v>
      </c>
      <c r="U23">
        <v>394.75799999999998</v>
      </c>
      <c r="V23">
        <v>4.82</v>
      </c>
      <c r="W23">
        <v>21.312584999999999</v>
      </c>
      <c r="X23">
        <v>82.216185999999993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8.5545360000000006</v>
      </c>
      <c r="AG23">
        <v>20.59104</v>
      </c>
      <c r="AH23">
        <v>0</v>
      </c>
      <c r="AI23">
        <v>0</v>
      </c>
      <c r="AJ23">
        <v>0</v>
      </c>
      <c r="AK23">
        <v>0</v>
      </c>
      <c r="AL23">
        <v>12.321847999999999</v>
      </c>
      <c r="AM23">
        <v>0</v>
      </c>
      <c r="AN23">
        <v>0.68232899999999996</v>
      </c>
      <c r="AO23">
        <v>0</v>
      </c>
      <c r="AP23">
        <v>0.246977</v>
      </c>
      <c r="AQ23">
        <v>30.001608000000001</v>
      </c>
      <c r="AR23">
        <v>2.1285120000000002</v>
      </c>
      <c r="AS23">
        <v>4.5387050000000002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1732.5261780000001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370.17599999999999</v>
      </c>
      <c r="L24">
        <v>343.18400000000003</v>
      </c>
      <c r="M24">
        <v>88.688000000000002</v>
      </c>
      <c r="N24">
        <v>56.933840000000004</v>
      </c>
      <c r="O24">
        <v>119.213662</v>
      </c>
      <c r="P24">
        <v>121.06635</v>
      </c>
      <c r="Q24">
        <v>6.7480000000000002</v>
      </c>
      <c r="R24">
        <v>25.752357</v>
      </c>
      <c r="S24">
        <v>14.553025999999999</v>
      </c>
      <c r="T24">
        <v>0</v>
      </c>
      <c r="U24">
        <v>394.75799999999998</v>
      </c>
      <c r="V24">
        <v>4.82</v>
      </c>
      <c r="W24">
        <v>23.409969</v>
      </c>
      <c r="X24">
        <v>82.216185999999993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15.885612999999999</v>
      </c>
      <c r="AF24">
        <v>8.5545360000000006</v>
      </c>
      <c r="AG24">
        <v>20.59104</v>
      </c>
      <c r="AH24">
        <v>0</v>
      </c>
      <c r="AI24">
        <v>0</v>
      </c>
      <c r="AJ24">
        <v>0</v>
      </c>
      <c r="AK24">
        <v>0</v>
      </c>
      <c r="AL24">
        <v>12.321847999999999</v>
      </c>
      <c r="AM24">
        <v>0</v>
      </c>
      <c r="AN24">
        <v>0.68232899999999996</v>
      </c>
      <c r="AO24">
        <v>0</v>
      </c>
      <c r="AP24">
        <v>1.2348840000000001</v>
      </c>
      <c r="AQ24">
        <v>30.001608000000001</v>
      </c>
      <c r="AR24">
        <v>2.1285120000000002</v>
      </c>
      <c r="AS24">
        <v>4.5387050000000002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1761.9184650000004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370.17599999999999</v>
      </c>
      <c r="L25">
        <v>343.18400000000003</v>
      </c>
      <c r="M25">
        <v>88.688000000000002</v>
      </c>
      <c r="N25">
        <v>56.933840000000004</v>
      </c>
      <c r="O25">
        <v>119.213662</v>
      </c>
      <c r="P25">
        <v>121.06635</v>
      </c>
      <c r="Q25">
        <v>6.7480000000000002</v>
      </c>
      <c r="R25">
        <v>26.033109</v>
      </c>
      <c r="S25">
        <v>14.553025999999999</v>
      </c>
      <c r="T25">
        <v>0</v>
      </c>
      <c r="U25">
        <v>394.75799999999998</v>
      </c>
      <c r="V25">
        <v>4.82</v>
      </c>
      <c r="W25">
        <v>28.074957999999999</v>
      </c>
      <c r="X25">
        <v>98.578639999999993</v>
      </c>
      <c r="Y25">
        <v>0</v>
      </c>
      <c r="Z25">
        <v>1.0604</v>
      </c>
      <c r="AA25">
        <v>0</v>
      </c>
      <c r="AB25">
        <v>0</v>
      </c>
      <c r="AC25">
        <v>0</v>
      </c>
      <c r="AD25">
        <v>0</v>
      </c>
      <c r="AE25">
        <v>31.771227</v>
      </c>
      <c r="AF25">
        <v>8.5545360000000006</v>
      </c>
      <c r="AG25">
        <v>20.59104</v>
      </c>
      <c r="AH25">
        <v>0</v>
      </c>
      <c r="AI25">
        <v>0</v>
      </c>
      <c r="AJ25">
        <v>0</v>
      </c>
      <c r="AK25">
        <v>0</v>
      </c>
      <c r="AL25">
        <v>12.321847999999999</v>
      </c>
      <c r="AM25">
        <v>0</v>
      </c>
      <c r="AN25">
        <v>0.68232899999999996</v>
      </c>
      <c r="AO25">
        <v>0</v>
      </c>
      <c r="AP25">
        <v>1.2348840000000001</v>
      </c>
      <c r="AQ25">
        <v>45.002412</v>
      </c>
      <c r="AR25">
        <v>2.1285120000000002</v>
      </c>
      <c r="AS25">
        <v>4.5387050000000002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1815.1734780000002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370.17599999999999</v>
      </c>
      <c r="L26">
        <v>412.59199999999998</v>
      </c>
      <c r="M26">
        <v>88.688000000000002</v>
      </c>
      <c r="N26">
        <v>56.933840000000004</v>
      </c>
      <c r="O26">
        <v>119.213662</v>
      </c>
      <c r="P26">
        <v>121.06635</v>
      </c>
      <c r="Q26">
        <v>6.7480000000000002</v>
      </c>
      <c r="R26">
        <v>26.033109</v>
      </c>
      <c r="S26">
        <v>14.553025999999999</v>
      </c>
      <c r="T26">
        <v>0</v>
      </c>
      <c r="U26">
        <v>394.75799999999998</v>
      </c>
      <c r="V26">
        <v>4.82</v>
      </c>
      <c r="W26">
        <v>28.074957999999999</v>
      </c>
      <c r="X26">
        <v>98.578639999999993</v>
      </c>
      <c r="Y26">
        <v>0</v>
      </c>
      <c r="Z26">
        <v>1.0604</v>
      </c>
      <c r="AA26">
        <v>0</v>
      </c>
      <c r="AB26">
        <v>0</v>
      </c>
      <c r="AC26">
        <v>0</v>
      </c>
      <c r="AD26">
        <v>8.8071389999999994</v>
      </c>
      <c r="AE26">
        <v>31.771227</v>
      </c>
      <c r="AF26">
        <v>8.5545360000000006</v>
      </c>
      <c r="AG26">
        <v>20.59104</v>
      </c>
      <c r="AH26">
        <v>16.432344000000001</v>
      </c>
      <c r="AI26">
        <v>0</v>
      </c>
      <c r="AJ26">
        <v>0</v>
      </c>
      <c r="AK26">
        <v>0</v>
      </c>
      <c r="AL26">
        <v>12.321847999999999</v>
      </c>
      <c r="AM26">
        <v>0</v>
      </c>
      <c r="AN26">
        <v>0.68232899999999996</v>
      </c>
      <c r="AO26">
        <v>0</v>
      </c>
      <c r="AP26">
        <v>1.2348840000000001</v>
      </c>
      <c r="AQ26">
        <v>45.002412</v>
      </c>
      <c r="AR26">
        <v>2.1285120000000002</v>
      </c>
      <c r="AS26">
        <v>4.5387050000000002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1909.8209610000001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370.17599999999999</v>
      </c>
      <c r="L27">
        <v>480.072</v>
      </c>
      <c r="M27">
        <v>88.688000000000002</v>
      </c>
      <c r="N27">
        <v>56.933840000000004</v>
      </c>
      <c r="O27">
        <v>119.213662</v>
      </c>
      <c r="P27">
        <v>121.06635</v>
      </c>
      <c r="Q27">
        <v>6.7480000000000002</v>
      </c>
      <c r="R27">
        <v>26.033109</v>
      </c>
      <c r="S27">
        <v>14.553025999999999</v>
      </c>
      <c r="T27">
        <v>0</v>
      </c>
      <c r="U27">
        <v>394.75799999999998</v>
      </c>
      <c r="V27">
        <v>9.8958460000000006</v>
      </c>
      <c r="W27">
        <v>31.425833999999998</v>
      </c>
      <c r="X27">
        <v>109.507682</v>
      </c>
      <c r="Y27">
        <v>0</v>
      </c>
      <c r="Z27">
        <v>1.0604</v>
      </c>
      <c r="AA27">
        <v>7.9963800000000003</v>
      </c>
      <c r="AB27">
        <v>3.2125300000000001</v>
      </c>
      <c r="AC27">
        <v>0</v>
      </c>
      <c r="AD27">
        <v>17.614277000000001</v>
      </c>
      <c r="AE27">
        <v>31.771227</v>
      </c>
      <c r="AF27">
        <v>8.5545360000000006</v>
      </c>
      <c r="AG27">
        <v>20.59104</v>
      </c>
      <c r="AH27">
        <v>36.51632</v>
      </c>
      <c r="AI27">
        <v>0</v>
      </c>
      <c r="AJ27">
        <v>0</v>
      </c>
      <c r="AK27">
        <v>0</v>
      </c>
      <c r="AL27">
        <v>12.321847999999999</v>
      </c>
      <c r="AM27">
        <v>0</v>
      </c>
      <c r="AN27">
        <v>0.68232899999999996</v>
      </c>
      <c r="AO27">
        <v>0</v>
      </c>
      <c r="AP27">
        <v>1.8523259999999999</v>
      </c>
      <c r="AQ27">
        <v>45.002412</v>
      </c>
      <c r="AR27">
        <v>2.1285120000000002</v>
      </c>
      <c r="AS27">
        <v>4.5387050000000002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2037.3741909999999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374.37797999999998</v>
      </c>
      <c r="L28">
        <v>547.55200000000002</v>
      </c>
      <c r="M28">
        <v>88.688000000000002</v>
      </c>
      <c r="N28">
        <v>56.933840000000004</v>
      </c>
      <c r="O28">
        <v>119.213662</v>
      </c>
      <c r="P28">
        <v>121.06635</v>
      </c>
      <c r="Q28">
        <v>6.7480000000000002</v>
      </c>
      <c r="R28">
        <v>26.033109</v>
      </c>
      <c r="S28">
        <v>14.553025999999999</v>
      </c>
      <c r="T28">
        <v>0</v>
      </c>
      <c r="U28">
        <v>394.75799999999998</v>
      </c>
      <c r="V28">
        <v>9.8958460000000006</v>
      </c>
      <c r="W28">
        <v>28.074957999999999</v>
      </c>
      <c r="X28">
        <v>98.578639999999993</v>
      </c>
      <c r="Y28">
        <v>0</v>
      </c>
      <c r="Z28">
        <v>1.0604</v>
      </c>
      <c r="AA28">
        <v>13.543583</v>
      </c>
      <c r="AB28">
        <v>12.695919</v>
      </c>
      <c r="AC28">
        <v>0</v>
      </c>
      <c r="AD28">
        <v>17.614277000000001</v>
      </c>
      <c r="AE28">
        <v>31.771227</v>
      </c>
      <c r="AF28">
        <v>8.5545360000000006</v>
      </c>
      <c r="AG28">
        <v>20.59104</v>
      </c>
      <c r="AH28">
        <v>54.774479999999997</v>
      </c>
      <c r="AI28">
        <v>0</v>
      </c>
      <c r="AJ28">
        <v>0</v>
      </c>
      <c r="AK28">
        <v>0</v>
      </c>
      <c r="AL28">
        <v>12.321847999999999</v>
      </c>
      <c r="AM28">
        <v>1.542014</v>
      </c>
      <c r="AN28">
        <v>0.68232899999999996</v>
      </c>
      <c r="AO28">
        <v>0</v>
      </c>
      <c r="AP28">
        <v>1.8523259999999999</v>
      </c>
      <c r="AQ28">
        <v>45.002412</v>
      </c>
      <c r="AR28">
        <v>2.1285120000000002</v>
      </c>
      <c r="AS28">
        <v>4.5387050000000002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2129.6070189999996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374.37508800000001</v>
      </c>
      <c r="L29">
        <v>623.44299599999999</v>
      </c>
      <c r="M29">
        <v>88.688000000000002</v>
      </c>
      <c r="N29">
        <v>56.933840000000004</v>
      </c>
      <c r="O29">
        <v>119.213662</v>
      </c>
      <c r="P29">
        <v>121.06635</v>
      </c>
      <c r="Q29">
        <v>7.826041</v>
      </c>
      <c r="R29">
        <v>31.592592</v>
      </c>
      <c r="S29">
        <v>18.088622999999998</v>
      </c>
      <c r="T29">
        <v>0</v>
      </c>
      <c r="U29">
        <v>394.75799999999998</v>
      </c>
      <c r="V29">
        <v>14.098886</v>
      </c>
      <c r="W29">
        <v>32.867426000000002</v>
      </c>
      <c r="X29">
        <v>121.34832</v>
      </c>
      <c r="Y29">
        <v>0</v>
      </c>
      <c r="Z29">
        <v>1.0604</v>
      </c>
      <c r="AA29">
        <v>26.654599999999999</v>
      </c>
      <c r="AB29">
        <v>12.695919</v>
      </c>
      <c r="AC29">
        <v>1.2275579999999999</v>
      </c>
      <c r="AD29">
        <v>17.614277000000001</v>
      </c>
      <c r="AE29">
        <v>31.771227</v>
      </c>
      <c r="AF29">
        <v>17.109072000000001</v>
      </c>
      <c r="AG29">
        <v>20.59104</v>
      </c>
      <c r="AH29">
        <v>77.597179999999994</v>
      </c>
      <c r="AI29">
        <v>0</v>
      </c>
      <c r="AJ29">
        <v>0</v>
      </c>
      <c r="AK29">
        <v>0</v>
      </c>
      <c r="AL29">
        <v>12.321847999999999</v>
      </c>
      <c r="AM29">
        <v>5.0886480000000001</v>
      </c>
      <c r="AN29">
        <v>0.68232899999999996</v>
      </c>
      <c r="AO29">
        <v>0</v>
      </c>
      <c r="AP29">
        <v>1.8523259999999999</v>
      </c>
      <c r="AQ29">
        <v>45.002412</v>
      </c>
      <c r="AR29">
        <v>2.1285120000000002</v>
      </c>
      <c r="AS29">
        <v>4.5387050000000002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2296.6958770000006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446.75500299999999</v>
      </c>
      <c r="L30">
        <v>623.44299599999999</v>
      </c>
      <c r="M30">
        <v>88.688000000000002</v>
      </c>
      <c r="N30">
        <v>56.933840000000004</v>
      </c>
      <c r="O30">
        <v>119.213662</v>
      </c>
      <c r="P30">
        <v>121.06635</v>
      </c>
      <c r="Q30">
        <v>7.826041</v>
      </c>
      <c r="R30">
        <v>31.592593999999998</v>
      </c>
      <c r="S30">
        <v>18.122814000000002</v>
      </c>
      <c r="T30">
        <v>0</v>
      </c>
      <c r="U30">
        <v>394.75799999999998</v>
      </c>
      <c r="V30">
        <v>14.098886</v>
      </c>
      <c r="W30">
        <v>32.894958000000003</v>
      </c>
      <c r="X30">
        <v>121.34832</v>
      </c>
      <c r="Y30">
        <v>0</v>
      </c>
      <c r="Z30">
        <v>12.572101999999999</v>
      </c>
      <c r="AA30">
        <v>26.654599999999999</v>
      </c>
      <c r="AB30">
        <v>25.391836999999999</v>
      </c>
      <c r="AC30">
        <v>28.016546999999999</v>
      </c>
      <c r="AD30">
        <v>26.421416000000001</v>
      </c>
      <c r="AE30">
        <v>31.771227</v>
      </c>
      <c r="AF30">
        <v>25.663608</v>
      </c>
      <c r="AG30">
        <v>20.59104</v>
      </c>
      <c r="AH30">
        <v>104.98442</v>
      </c>
      <c r="AI30">
        <v>0</v>
      </c>
      <c r="AJ30">
        <v>0</v>
      </c>
      <c r="AK30">
        <v>0</v>
      </c>
      <c r="AL30">
        <v>53.768064000000003</v>
      </c>
      <c r="AM30">
        <v>5.0886480000000001</v>
      </c>
      <c r="AN30">
        <v>0.68232899999999996</v>
      </c>
      <c r="AO30">
        <v>0</v>
      </c>
      <c r="AP30">
        <v>1.8523259999999999</v>
      </c>
      <c r="AQ30">
        <v>45.002412</v>
      </c>
      <c r="AR30">
        <v>2.1285120000000002</v>
      </c>
      <c r="AS30">
        <v>4.5387050000000002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2506.3292569999999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446.75500299999999</v>
      </c>
      <c r="L31">
        <v>623.44299599999999</v>
      </c>
      <c r="M31">
        <v>88.688000000000002</v>
      </c>
      <c r="N31">
        <v>56.933840000000004</v>
      </c>
      <c r="O31">
        <v>119.213662</v>
      </c>
      <c r="P31">
        <v>121.06635</v>
      </c>
      <c r="Q31">
        <v>7.826041</v>
      </c>
      <c r="R31">
        <v>31.592593999999998</v>
      </c>
      <c r="S31">
        <v>18.122814000000002</v>
      </c>
      <c r="T31">
        <v>0</v>
      </c>
      <c r="U31">
        <v>394.75799999999998</v>
      </c>
      <c r="V31">
        <v>14.098886</v>
      </c>
      <c r="W31">
        <v>32.894958000000003</v>
      </c>
      <c r="X31">
        <v>121.34832</v>
      </c>
      <c r="Y31">
        <v>0</v>
      </c>
      <c r="Z31">
        <v>12.572101999999999</v>
      </c>
      <c r="AA31">
        <v>26.654599999999999</v>
      </c>
      <c r="AB31">
        <v>25.391836999999999</v>
      </c>
      <c r="AC31">
        <v>28.016546999999999</v>
      </c>
      <c r="AD31">
        <v>26.421416000000001</v>
      </c>
      <c r="AE31">
        <v>31.771227</v>
      </c>
      <c r="AF31">
        <v>25.663608</v>
      </c>
      <c r="AG31">
        <v>20.59104</v>
      </c>
      <c r="AH31">
        <v>132.37165999999999</v>
      </c>
      <c r="AI31">
        <v>0</v>
      </c>
      <c r="AJ31">
        <v>0</v>
      </c>
      <c r="AK31">
        <v>0</v>
      </c>
      <c r="AL31">
        <v>53.768064000000003</v>
      </c>
      <c r="AM31">
        <v>10.156734999999999</v>
      </c>
      <c r="AN31">
        <v>0.68232899999999996</v>
      </c>
      <c r="AO31">
        <v>0</v>
      </c>
      <c r="AP31">
        <v>6.7918620000000001</v>
      </c>
      <c r="AQ31">
        <v>45.002412</v>
      </c>
      <c r="AR31">
        <v>35.120448000000003</v>
      </c>
      <c r="AS31">
        <v>4.5387050000000002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2576.7160560000002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523.87500299999999</v>
      </c>
      <c r="L32">
        <v>629.63669600000003</v>
      </c>
      <c r="M32">
        <v>88.688000000000002</v>
      </c>
      <c r="N32">
        <v>56.933840000000004</v>
      </c>
      <c r="O32">
        <v>119.213662</v>
      </c>
      <c r="P32">
        <v>121.06635</v>
      </c>
      <c r="Q32">
        <v>10.517239999999999</v>
      </c>
      <c r="R32">
        <v>40.864055999999998</v>
      </c>
      <c r="S32">
        <v>25.440055999999998</v>
      </c>
      <c r="T32">
        <v>0</v>
      </c>
      <c r="U32">
        <v>394.75799999999998</v>
      </c>
      <c r="V32">
        <v>18.375658999999999</v>
      </c>
      <c r="W32">
        <v>32.894958000000003</v>
      </c>
      <c r="X32">
        <v>121.34832</v>
      </c>
      <c r="Y32">
        <v>0</v>
      </c>
      <c r="Z32">
        <v>12.572101999999999</v>
      </c>
      <c r="AA32">
        <v>26.654599999999999</v>
      </c>
      <c r="AB32">
        <v>25.391836999999999</v>
      </c>
      <c r="AC32">
        <v>28.016546999999999</v>
      </c>
      <c r="AD32">
        <v>26.421416000000001</v>
      </c>
      <c r="AE32">
        <v>31.771227</v>
      </c>
      <c r="AF32">
        <v>25.663608</v>
      </c>
      <c r="AG32">
        <v>20.59104</v>
      </c>
      <c r="AH32">
        <v>135.29296600000001</v>
      </c>
      <c r="AI32">
        <v>0</v>
      </c>
      <c r="AJ32">
        <v>0</v>
      </c>
      <c r="AK32">
        <v>0</v>
      </c>
      <c r="AL32">
        <v>53.768064000000003</v>
      </c>
      <c r="AM32">
        <v>10.156734999999999</v>
      </c>
      <c r="AN32">
        <v>0.68232899999999996</v>
      </c>
      <c r="AO32">
        <v>0</v>
      </c>
      <c r="AP32">
        <v>6.5448849999999998</v>
      </c>
      <c r="AQ32">
        <v>45.002412</v>
      </c>
      <c r="AR32">
        <v>35.120448000000003</v>
      </c>
      <c r="AS32">
        <v>4.5387050000000002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2686.260761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600.995003</v>
      </c>
      <c r="L33">
        <v>629.63669600000003</v>
      </c>
      <c r="M33">
        <v>88.688000000000002</v>
      </c>
      <c r="N33">
        <v>56.933840000000004</v>
      </c>
      <c r="O33">
        <v>119.213662</v>
      </c>
      <c r="P33">
        <v>121.06635</v>
      </c>
      <c r="Q33">
        <v>10.517239999999999</v>
      </c>
      <c r="R33">
        <v>40.864055999999998</v>
      </c>
      <c r="S33">
        <v>25.440055999999998</v>
      </c>
      <c r="T33">
        <v>0</v>
      </c>
      <c r="U33">
        <v>394.75799999999998</v>
      </c>
      <c r="V33">
        <v>19.983720000000002</v>
      </c>
      <c r="W33">
        <v>32.894958000000003</v>
      </c>
      <c r="X33">
        <v>121.34832</v>
      </c>
      <c r="Y33">
        <v>0</v>
      </c>
      <c r="Z33">
        <v>12.572101999999999</v>
      </c>
      <c r="AA33">
        <v>13.543583</v>
      </c>
      <c r="AB33">
        <v>25.391836999999999</v>
      </c>
      <c r="AC33">
        <v>28.016546999999999</v>
      </c>
      <c r="AD33">
        <v>17.614277000000001</v>
      </c>
      <c r="AE33">
        <v>31.771227</v>
      </c>
      <c r="AF33">
        <v>25.663608</v>
      </c>
      <c r="AG33">
        <v>20.59104</v>
      </c>
      <c r="AH33">
        <v>135.29296600000001</v>
      </c>
      <c r="AI33">
        <v>0</v>
      </c>
      <c r="AJ33">
        <v>0</v>
      </c>
      <c r="AK33">
        <v>0</v>
      </c>
      <c r="AL33">
        <v>53.768064000000003</v>
      </c>
      <c r="AM33">
        <v>10.156734999999999</v>
      </c>
      <c r="AN33">
        <v>0.68232899999999996</v>
      </c>
      <c r="AO33">
        <v>0</v>
      </c>
      <c r="AP33">
        <v>6.5448849999999998</v>
      </c>
      <c r="AQ33">
        <v>45.002412</v>
      </c>
      <c r="AR33">
        <v>3.1927680000000001</v>
      </c>
      <c r="AS33">
        <v>4.5387050000000002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2711.1429859999998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658.24727800000005</v>
      </c>
      <c r="L34">
        <v>629.63669600000003</v>
      </c>
      <c r="M34">
        <v>88.688000000000002</v>
      </c>
      <c r="N34">
        <v>56.933840000000004</v>
      </c>
      <c r="O34">
        <v>119.213662</v>
      </c>
      <c r="P34">
        <v>121.06635</v>
      </c>
      <c r="Q34">
        <v>10.517239999999999</v>
      </c>
      <c r="R34">
        <v>40.864055999999998</v>
      </c>
      <c r="S34">
        <v>25.440055999999998</v>
      </c>
      <c r="T34">
        <v>0</v>
      </c>
      <c r="U34">
        <v>394.75799999999998</v>
      </c>
      <c r="V34">
        <v>19.983720000000002</v>
      </c>
      <c r="W34">
        <v>32.894958000000003</v>
      </c>
      <c r="X34">
        <v>121.34832</v>
      </c>
      <c r="Y34">
        <v>0</v>
      </c>
      <c r="Z34">
        <v>12.572101999999999</v>
      </c>
      <c r="AA34">
        <v>13.543583</v>
      </c>
      <c r="AB34">
        <v>25.391836999999999</v>
      </c>
      <c r="AC34">
        <v>28.016546999999999</v>
      </c>
      <c r="AD34">
        <v>8.8071389999999994</v>
      </c>
      <c r="AE34">
        <v>31.771227</v>
      </c>
      <c r="AF34">
        <v>25.663608</v>
      </c>
      <c r="AG34">
        <v>20.59104</v>
      </c>
      <c r="AH34">
        <v>135.29296600000001</v>
      </c>
      <c r="AI34">
        <v>0</v>
      </c>
      <c r="AJ34">
        <v>0</v>
      </c>
      <c r="AK34">
        <v>0</v>
      </c>
      <c r="AL34">
        <v>53.768064000000003</v>
      </c>
      <c r="AM34">
        <v>10.156734999999999</v>
      </c>
      <c r="AN34">
        <v>0.68232899999999996</v>
      </c>
      <c r="AO34">
        <v>0</v>
      </c>
      <c r="AP34">
        <v>6.5448849999999998</v>
      </c>
      <c r="AQ34">
        <v>45.002412</v>
      </c>
      <c r="AR34">
        <v>3.1927680000000001</v>
      </c>
      <c r="AS34">
        <v>4.5387050000000002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2759.588123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658.24727800000005</v>
      </c>
      <c r="L35">
        <v>629.63669600000003</v>
      </c>
      <c r="M35">
        <v>88.688000000000002</v>
      </c>
      <c r="N35">
        <v>56.933840000000004</v>
      </c>
      <c r="O35">
        <v>119.213662</v>
      </c>
      <c r="P35">
        <v>121.06635</v>
      </c>
      <c r="Q35">
        <v>10.517239999999999</v>
      </c>
      <c r="R35">
        <v>40.864055999999998</v>
      </c>
      <c r="S35">
        <v>25.440055999999998</v>
      </c>
      <c r="T35">
        <v>0</v>
      </c>
      <c r="U35">
        <v>394.75799999999998</v>
      </c>
      <c r="V35">
        <v>19.983720000000002</v>
      </c>
      <c r="W35">
        <v>32.894958000000003</v>
      </c>
      <c r="X35">
        <v>121.34832</v>
      </c>
      <c r="Y35">
        <v>0</v>
      </c>
      <c r="Z35">
        <v>12.572101999999999</v>
      </c>
      <c r="AA35">
        <v>8.3771599999999999</v>
      </c>
      <c r="AB35">
        <v>25.391836999999999</v>
      </c>
      <c r="AC35">
        <v>28.016546999999999</v>
      </c>
      <c r="AD35">
        <v>0</v>
      </c>
      <c r="AE35">
        <v>31.771227</v>
      </c>
      <c r="AF35">
        <v>25.663608</v>
      </c>
      <c r="AG35">
        <v>20.59104</v>
      </c>
      <c r="AH35">
        <v>109.54895999999999</v>
      </c>
      <c r="AI35">
        <v>0</v>
      </c>
      <c r="AJ35">
        <v>0</v>
      </c>
      <c r="AK35">
        <v>0</v>
      </c>
      <c r="AL35">
        <v>53.768064000000003</v>
      </c>
      <c r="AM35">
        <v>1.146231</v>
      </c>
      <c r="AN35">
        <v>0.68232899999999996</v>
      </c>
      <c r="AO35">
        <v>0</v>
      </c>
      <c r="AP35">
        <v>6.7918620000000001</v>
      </c>
      <c r="AQ35">
        <v>45.002412</v>
      </c>
      <c r="AR35">
        <v>3.1927680000000001</v>
      </c>
      <c r="AS35">
        <v>4.5387050000000002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2711.1070280000004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658.24727800000005</v>
      </c>
      <c r="L36">
        <v>629.63669600000003</v>
      </c>
      <c r="M36">
        <v>88.688000000000002</v>
      </c>
      <c r="N36">
        <v>56.933840000000004</v>
      </c>
      <c r="O36">
        <v>119.213662</v>
      </c>
      <c r="P36">
        <v>121.06635</v>
      </c>
      <c r="Q36">
        <v>10.517239999999999</v>
      </c>
      <c r="R36">
        <v>40.864055999999998</v>
      </c>
      <c r="S36">
        <v>25.440055999999998</v>
      </c>
      <c r="T36">
        <v>0</v>
      </c>
      <c r="U36">
        <v>394.75799999999998</v>
      </c>
      <c r="V36">
        <v>19.983720000000002</v>
      </c>
      <c r="W36">
        <v>32.894958000000003</v>
      </c>
      <c r="X36">
        <v>121.34832</v>
      </c>
      <c r="Y36">
        <v>0</v>
      </c>
      <c r="Z36">
        <v>0</v>
      </c>
      <c r="AA36">
        <v>0</v>
      </c>
      <c r="AB36">
        <v>25.391836999999999</v>
      </c>
      <c r="AC36">
        <v>1.2275579999999999</v>
      </c>
      <c r="AD36">
        <v>0</v>
      </c>
      <c r="AE36">
        <v>31.771227</v>
      </c>
      <c r="AF36">
        <v>17.109072000000001</v>
      </c>
      <c r="AG36">
        <v>20.59104</v>
      </c>
      <c r="AH36">
        <v>90.195310000000006</v>
      </c>
      <c r="AI36">
        <v>0</v>
      </c>
      <c r="AJ36">
        <v>0</v>
      </c>
      <c r="AK36">
        <v>0</v>
      </c>
      <c r="AL36">
        <v>12.321847999999999</v>
      </c>
      <c r="AM36">
        <v>0</v>
      </c>
      <c r="AN36">
        <v>0.68232899999999996</v>
      </c>
      <c r="AO36">
        <v>0</v>
      </c>
      <c r="AP36">
        <v>6.7918620000000001</v>
      </c>
      <c r="AQ36">
        <v>45.002412</v>
      </c>
      <c r="AR36">
        <v>3.1927680000000001</v>
      </c>
      <c r="AS36">
        <v>4.5387050000000002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2592.8681440000005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658.24727800000005</v>
      </c>
      <c r="L37">
        <v>629.63669600000003</v>
      </c>
      <c r="M37">
        <v>88.688000000000002</v>
      </c>
      <c r="N37">
        <v>56.933840000000004</v>
      </c>
      <c r="O37">
        <v>119.213662</v>
      </c>
      <c r="P37">
        <v>121.06635</v>
      </c>
      <c r="Q37">
        <v>10.517239999999999</v>
      </c>
      <c r="R37">
        <v>40.864055999999998</v>
      </c>
      <c r="S37">
        <v>25.440055999999998</v>
      </c>
      <c r="T37">
        <v>0</v>
      </c>
      <c r="U37">
        <v>394.75799999999998</v>
      </c>
      <c r="V37">
        <v>19.983720000000002</v>
      </c>
      <c r="W37">
        <v>32.475714000000004</v>
      </c>
      <c r="X37">
        <v>121.34832</v>
      </c>
      <c r="Y37">
        <v>0</v>
      </c>
      <c r="Z37">
        <v>0</v>
      </c>
      <c r="AA37">
        <v>0</v>
      </c>
      <c r="AB37">
        <v>25.391836999999999</v>
      </c>
      <c r="AC37">
        <v>0</v>
      </c>
      <c r="AD37">
        <v>0</v>
      </c>
      <c r="AE37">
        <v>31.771227</v>
      </c>
      <c r="AF37">
        <v>8.5545360000000006</v>
      </c>
      <c r="AG37">
        <v>20.59104</v>
      </c>
      <c r="AH37">
        <v>62.077744000000003</v>
      </c>
      <c r="AI37">
        <v>0</v>
      </c>
      <c r="AJ37">
        <v>0</v>
      </c>
      <c r="AK37">
        <v>0</v>
      </c>
      <c r="AL37">
        <v>2.2403360000000001</v>
      </c>
      <c r="AM37">
        <v>0</v>
      </c>
      <c r="AN37">
        <v>0.68232899999999996</v>
      </c>
      <c r="AO37">
        <v>0</v>
      </c>
      <c r="AP37">
        <v>6.7918620000000001</v>
      </c>
      <c r="AQ37">
        <v>45.002412</v>
      </c>
      <c r="AR37">
        <v>3.1927680000000001</v>
      </c>
      <c r="AS37">
        <v>4.5387050000000002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2544.4677280000005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658.24727800000005</v>
      </c>
      <c r="L38">
        <v>629.63669600000003</v>
      </c>
      <c r="M38">
        <v>88.688000000000002</v>
      </c>
      <c r="N38">
        <v>56.933840000000004</v>
      </c>
      <c r="O38">
        <v>119.213662</v>
      </c>
      <c r="P38">
        <v>121.06635</v>
      </c>
      <c r="Q38">
        <v>10.517239999999999</v>
      </c>
      <c r="R38">
        <v>40.864055999999998</v>
      </c>
      <c r="S38">
        <v>25.440055999999998</v>
      </c>
      <c r="T38">
        <v>0</v>
      </c>
      <c r="U38">
        <v>394.75799999999998</v>
      </c>
      <c r="V38">
        <v>19.983720000000002</v>
      </c>
      <c r="W38">
        <v>32.475714000000004</v>
      </c>
      <c r="X38">
        <v>121.34832</v>
      </c>
      <c r="Y38">
        <v>0</v>
      </c>
      <c r="Z38">
        <v>0</v>
      </c>
      <c r="AA38">
        <v>0</v>
      </c>
      <c r="AB38">
        <v>8.9950840000000003</v>
      </c>
      <c r="AC38">
        <v>0</v>
      </c>
      <c r="AD38">
        <v>0</v>
      </c>
      <c r="AE38">
        <v>31.771227</v>
      </c>
      <c r="AF38">
        <v>8.5545360000000006</v>
      </c>
      <c r="AG38">
        <v>20.59104</v>
      </c>
      <c r="AH38">
        <v>32.864688000000001</v>
      </c>
      <c r="AI38">
        <v>0</v>
      </c>
      <c r="AJ38">
        <v>0</v>
      </c>
      <c r="AK38">
        <v>0</v>
      </c>
      <c r="AL38">
        <v>2.2403360000000001</v>
      </c>
      <c r="AM38">
        <v>0</v>
      </c>
      <c r="AN38">
        <v>0.68232899999999996</v>
      </c>
      <c r="AO38">
        <v>0</v>
      </c>
      <c r="AP38">
        <v>6.7918620000000001</v>
      </c>
      <c r="AQ38">
        <v>45.002412</v>
      </c>
      <c r="AR38">
        <v>3.1927680000000001</v>
      </c>
      <c r="AS38">
        <v>4.5387050000000002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2498.8579190000005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658.24727800000005</v>
      </c>
      <c r="L39">
        <v>629.63669600000003</v>
      </c>
      <c r="M39">
        <v>88.688000000000002</v>
      </c>
      <c r="N39">
        <v>56.933840000000004</v>
      </c>
      <c r="O39">
        <v>119.213662</v>
      </c>
      <c r="P39">
        <v>121.06635</v>
      </c>
      <c r="Q39">
        <v>10.517239999999999</v>
      </c>
      <c r="R39">
        <v>40.864055999999998</v>
      </c>
      <c r="S39">
        <v>25.440055999999998</v>
      </c>
      <c r="T39">
        <v>0</v>
      </c>
      <c r="U39">
        <v>394.75799999999998</v>
      </c>
      <c r="V39">
        <v>19.983720000000002</v>
      </c>
      <c r="W39">
        <v>32.475714000000004</v>
      </c>
      <c r="X39">
        <v>121.34832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15.885612999999999</v>
      </c>
      <c r="AF39">
        <v>8.5545360000000006</v>
      </c>
      <c r="AG39">
        <v>20.59104</v>
      </c>
      <c r="AH39">
        <v>19.444939999999999</v>
      </c>
      <c r="AI39">
        <v>0</v>
      </c>
      <c r="AJ39">
        <v>0</v>
      </c>
      <c r="AK39">
        <v>0</v>
      </c>
      <c r="AL39">
        <v>2.2403360000000001</v>
      </c>
      <c r="AM39">
        <v>0</v>
      </c>
      <c r="AN39">
        <v>0.68232899999999996</v>
      </c>
      <c r="AO39">
        <v>0</v>
      </c>
      <c r="AP39">
        <v>6.7918620000000001</v>
      </c>
      <c r="AQ39">
        <v>45.002412</v>
      </c>
      <c r="AR39">
        <v>3.1927680000000001</v>
      </c>
      <c r="AS39">
        <v>4.5387050000000002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2460.5574729999998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658.24727800000005</v>
      </c>
      <c r="L40">
        <v>629.63669600000003</v>
      </c>
      <c r="M40">
        <v>88.688000000000002</v>
      </c>
      <c r="N40">
        <v>56.933840000000004</v>
      </c>
      <c r="O40">
        <v>119.213662</v>
      </c>
      <c r="P40">
        <v>121.06635</v>
      </c>
      <c r="Q40">
        <v>10.517239999999999</v>
      </c>
      <c r="R40">
        <v>40.864055999999998</v>
      </c>
      <c r="S40">
        <v>25.440055999999998</v>
      </c>
      <c r="T40">
        <v>0</v>
      </c>
      <c r="U40">
        <v>394.75799999999998</v>
      </c>
      <c r="V40">
        <v>19.983720000000002</v>
      </c>
      <c r="W40">
        <v>32.475714000000004</v>
      </c>
      <c r="X40">
        <v>121.34832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15.885612999999999</v>
      </c>
      <c r="AF40">
        <v>8.5545360000000006</v>
      </c>
      <c r="AG40">
        <v>20.59104</v>
      </c>
      <c r="AH40">
        <v>0</v>
      </c>
      <c r="AI40">
        <v>0</v>
      </c>
      <c r="AJ40">
        <v>0</v>
      </c>
      <c r="AK40">
        <v>0</v>
      </c>
      <c r="AL40">
        <v>2.2403360000000001</v>
      </c>
      <c r="AM40">
        <v>0</v>
      </c>
      <c r="AN40">
        <v>0.68232899999999996</v>
      </c>
      <c r="AO40">
        <v>0</v>
      </c>
      <c r="AP40">
        <v>6.7918620000000001</v>
      </c>
      <c r="AQ40">
        <v>30.001608000000001</v>
      </c>
      <c r="AR40">
        <v>3.1927680000000001</v>
      </c>
      <c r="AS40">
        <v>4.5387050000000002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2426.1117290000002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658.24727800000005</v>
      </c>
      <c r="L41">
        <v>629.63669600000003</v>
      </c>
      <c r="M41">
        <v>88.688000000000002</v>
      </c>
      <c r="N41">
        <v>56.933840000000004</v>
      </c>
      <c r="O41">
        <v>119.213662</v>
      </c>
      <c r="P41">
        <v>121.06635</v>
      </c>
      <c r="Q41">
        <v>10.183214</v>
      </c>
      <c r="R41">
        <v>40.864055999999998</v>
      </c>
      <c r="S41">
        <v>25.440055999999998</v>
      </c>
      <c r="T41">
        <v>0</v>
      </c>
      <c r="U41">
        <v>394.75799999999998</v>
      </c>
      <c r="V41">
        <v>19.983720000000002</v>
      </c>
      <c r="W41">
        <v>32.475714000000004</v>
      </c>
      <c r="X41">
        <v>121.34832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15.885612999999999</v>
      </c>
      <c r="AF41">
        <v>8.5545360000000006</v>
      </c>
      <c r="AG41">
        <v>20.59104</v>
      </c>
      <c r="AH41">
        <v>0</v>
      </c>
      <c r="AI41">
        <v>0</v>
      </c>
      <c r="AJ41">
        <v>0</v>
      </c>
      <c r="AK41">
        <v>0</v>
      </c>
      <c r="AL41">
        <v>2.2403360000000001</v>
      </c>
      <c r="AM41">
        <v>0</v>
      </c>
      <c r="AN41">
        <v>0.68232899999999996</v>
      </c>
      <c r="AO41">
        <v>0</v>
      </c>
      <c r="AP41">
        <v>6.7918620000000001</v>
      </c>
      <c r="AQ41">
        <v>15.000804</v>
      </c>
      <c r="AR41">
        <v>3.1927680000000001</v>
      </c>
      <c r="AS41">
        <v>4.5387050000000002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2410.776899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658.24727800000005</v>
      </c>
      <c r="L42">
        <v>629.63669600000003</v>
      </c>
      <c r="M42">
        <v>88.688000000000002</v>
      </c>
      <c r="N42">
        <v>56.933840000000004</v>
      </c>
      <c r="O42">
        <v>119.213662</v>
      </c>
      <c r="P42">
        <v>121.06635</v>
      </c>
      <c r="Q42">
        <v>10.183214</v>
      </c>
      <c r="R42">
        <v>40.864055999999998</v>
      </c>
      <c r="S42">
        <v>25.440055999999998</v>
      </c>
      <c r="T42">
        <v>0</v>
      </c>
      <c r="U42">
        <v>394.75799999999998</v>
      </c>
      <c r="V42">
        <v>19.983720000000002</v>
      </c>
      <c r="W42">
        <v>32.475714000000004</v>
      </c>
      <c r="X42">
        <v>121.34832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15.885612999999999</v>
      </c>
      <c r="AF42">
        <v>8.5545360000000006</v>
      </c>
      <c r="AG42">
        <v>20.59104</v>
      </c>
      <c r="AH42">
        <v>0</v>
      </c>
      <c r="AI42">
        <v>0</v>
      </c>
      <c r="AJ42">
        <v>0</v>
      </c>
      <c r="AK42">
        <v>0</v>
      </c>
      <c r="AL42">
        <v>2.2403360000000001</v>
      </c>
      <c r="AM42">
        <v>0</v>
      </c>
      <c r="AN42">
        <v>0.68232899999999996</v>
      </c>
      <c r="AO42">
        <v>0</v>
      </c>
      <c r="AP42">
        <v>6.7918620000000001</v>
      </c>
      <c r="AQ42">
        <v>15.000804</v>
      </c>
      <c r="AR42">
        <v>3.1927680000000001</v>
      </c>
      <c r="AS42">
        <v>4.5387050000000002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2410.776899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658.24727800000005</v>
      </c>
      <c r="L43">
        <v>629.63669600000003</v>
      </c>
      <c r="M43">
        <v>88.688000000000002</v>
      </c>
      <c r="N43">
        <v>56.933840000000004</v>
      </c>
      <c r="O43">
        <v>119.213662</v>
      </c>
      <c r="P43">
        <v>121.06635</v>
      </c>
      <c r="Q43">
        <v>10.17984</v>
      </c>
      <c r="R43">
        <v>40.864055999999998</v>
      </c>
      <c r="S43">
        <v>25.440055999999998</v>
      </c>
      <c r="T43">
        <v>0</v>
      </c>
      <c r="U43">
        <v>399.42737499999998</v>
      </c>
      <c r="V43">
        <v>19.983720000000002</v>
      </c>
      <c r="W43">
        <v>32.475714000000004</v>
      </c>
      <c r="X43">
        <v>121.34832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8.5545360000000006</v>
      </c>
      <c r="AG43">
        <v>20.59104</v>
      </c>
      <c r="AH43">
        <v>0</v>
      </c>
      <c r="AI43">
        <v>0</v>
      </c>
      <c r="AJ43">
        <v>0</v>
      </c>
      <c r="AK43">
        <v>0</v>
      </c>
      <c r="AL43">
        <v>2.2403360000000001</v>
      </c>
      <c r="AM43">
        <v>0</v>
      </c>
      <c r="AN43">
        <v>0.68232899999999996</v>
      </c>
      <c r="AO43">
        <v>0</v>
      </c>
      <c r="AP43">
        <v>0</v>
      </c>
      <c r="AQ43">
        <v>13.968360000000001</v>
      </c>
      <c r="AR43">
        <v>3.1927680000000001</v>
      </c>
      <c r="AS43">
        <v>4.5387050000000002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2391.7329810000001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658.24727800000005</v>
      </c>
      <c r="L44">
        <v>629.63669600000003</v>
      </c>
      <c r="M44">
        <v>88.688000000000002</v>
      </c>
      <c r="N44">
        <v>56.933840000000004</v>
      </c>
      <c r="O44">
        <v>119.213662</v>
      </c>
      <c r="P44">
        <v>121.06635</v>
      </c>
      <c r="Q44">
        <v>10.17984</v>
      </c>
      <c r="R44">
        <v>40.864055999999998</v>
      </c>
      <c r="S44">
        <v>25.440055999999998</v>
      </c>
      <c r="T44">
        <v>0</v>
      </c>
      <c r="U44">
        <v>400.18049999999999</v>
      </c>
      <c r="V44">
        <v>19.983720000000002</v>
      </c>
      <c r="W44">
        <v>32.475714000000004</v>
      </c>
      <c r="X44">
        <v>121.34832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8.5545360000000006</v>
      </c>
      <c r="AG44">
        <v>20.59104</v>
      </c>
      <c r="AH44">
        <v>0</v>
      </c>
      <c r="AI44">
        <v>0</v>
      </c>
      <c r="AJ44">
        <v>0</v>
      </c>
      <c r="AK44">
        <v>0</v>
      </c>
      <c r="AL44">
        <v>2.2403360000000001</v>
      </c>
      <c r="AM44">
        <v>0</v>
      </c>
      <c r="AN44">
        <v>0.68232899999999996</v>
      </c>
      <c r="AO44">
        <v>0</v>
      </c>
      <c r="AP44">
        <v>0</v>
      </c>
      <c r="AQ44">
        <v>13.968360000000001</v>
      </c>
      <c r="AR44">
        <v>3.1927680000000001</v>
      </c>
      <c r="AS44">
        <v>4.5387050000000002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2392.4861060000003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579.11914400000001</v>
      </c>
      <c r="L45">
        <v>629.63669600000003</v>
      </c>
      <c r="M45">
        <v>88.688000000000002</v>
      </c>
      <c r="N45">
        <v>56.933840000000004</v>
      </c>
      <c r="O45">
        <v>119.213662</v>
      </c>
      <c r="P45">
        <v>121.06635</v>
      </c>
      <c r="Q45">
        <v>8.5581990000000001</v>
      </c>
      <c r="R45">
        <v>40.864055999999998</v>
      </c>
      <c r="S45">
        <v>21.870267999999999</v>
      </c>
      <c r="T45">
        <v>0</v>
      </c>
      <c r="U45">
        <v>400.18049999999999</v>
      </c>
      <c r="V45">
        <v>19.983720000000002</v>
      </c>
      <c r="W45">
        <v>32.475714000000004</v>
      </c>
      <c r="X45">
        <v>121.34832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8.5545360000000006</v>
      </c>
      <c r="AG45">
        <v>20.59104</v>
      </c>
      <c r="AH45">
        <v>0</v>
      </c>
      <c r="AI45">
        <v>0</v>
      </c>
      <c r="AJ45">
        <v>0</v>
      </c>
      <c r="AK45">
        <v>0</v>
      </c>
      <c r="AL45">
        <v>2.2403360000000001</v>
      </c>
      <c r="AM45">
        <v>0</v>
      </c>
      <c r="AN45">
        <v>0.68232899999999996</v>
      </c>
      <c r="AO45">
        <v>0</v>
      </c>
      <c r="AP45">
        <v>0</v>
      </c>
      <c r="AQ45">
        <v>0</v>
      </c>
      <c r="AR45">
        <v>3.1927680000000001</v>
      </c>
      <c r="AS45">
        <v>4.5387050000000002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2294.1981830000004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579.11914400000001</v>
      </c>
      <c r="L46">
        <v>629.63669600000003</v>
      </c>
      <c r="M46">
        <v>88.688000000000002</v>
      </c>
      <c r="N46">
        <v>56.933840000000004</v>
      </c>
      <c r="O46">
        <v>119.213662</v>
      </c>
      <c r="P46">
        <v>121.06635</v>
      </c>
      <c r="Q46">
        <v>8.5581990000000001</v>
      </c>
      <c r="R46">
        <v>40.864055999999998</v>
      </c>
      <c r="S46">
        <v>21.870267999999999</v>
      </c>
      <c r="T46">
        <v>0</v>
      </c>
      <c r="U46">
        <v>400.18049999999999</v>
      </c>
      <c r="V46">
        <v>19.983720000000002</v>
      </c>
      <c r="W46">
        <v>32.475714000000004</v>
      </c>
      <c r="X46">
        <v>121.34832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8.5545360000000006</v>
      </c>
      <c r="AG46">
        <v>20.59104</v>
      </c>
      <c r="AH46">
        <v>0</v>
      </c>
      <c r="AI46">
        <v>0</v>
      </c>
      <c r="AJ46">
        <v>0</v>
      </c>
      <c r="AK46">
        <v>0</v>
      </c>
      <c r="AL46">
        <v>2.2403360000000001</v>
      </c>
      <c r="AM46">
        <v>0</v>
      </c>
      <c r="AN46">
        <v>0.68232899999999996</v>
      </c>
      <c r="AO46">
        <v>0</v>
      </c>
      <c r="AP46">
        <v>0</v>
      </c>
      <c r="AQ46">
        <v>0</v>
      </c>
      <c r="AR46">
        <v>3.1927680000000001</v>
      </c>
      <c r="AS46">
        <v>4.5387050000000002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2294.1981830000004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602.877117</v>
      </c>
      <c r="L47">
        <v>609.57103600000005</v>
      </c>
      <c r="M47">
        <v>88.688000000000002</v>
      </c>
      <c r="N47">
        <v>56.933840000000004</v>
      </c>
      <c r="O47">
        <v>119.213662</v>
      </c>
      <c r="P47">
        <v>121.06635</v>
      </c>
      <c r="Q47">
        <v>8.9846730000000008</v>
      </c>
      <c r="R47">
        <v>40.864055999999998</v>
      </c>
      <c r="S47">
        <v>20.52703</v>
      </c>
      <c r="T47">
        <v>0</v>
      </c>
      <c r="U47">
        <v>400.18049999999999</v>
      </c>
      <c r="V47">
        <v>19.983720000000002</v>
      </c>
      <c r="W47">
        <v>32.15316</v>
      </c>
      <c r="X47">
        <v>121.34832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8.5545360000000006</v>
      </c>
      <c r="AG47">
        <v>20.59104</v>
      </c>
      <c r="AH47">
        <v>0</v>
      </c>
      <c r="AI47">
        <v>0</v>
      </c>
      <c r="AJ47">
        <v>0</v>
      </c>
      <c r="AK47">
        <v>0</v>
      </c>
      <c r="AL47">
        <v>2.2403360000000001</v>
      </c>
      <c r="AM47">
        <v>0</v>
      </c>
      <c r="AN47">
        <v>0.68232899999999996</v>
      </c>
      <c r="AO47">
        <v>0</v>
      </c>
      <c r="AP47">
        <v>0</v>
      </c>
      <c r="AQ47">
        <v>0</v>
      </c>
      <c r="AR47">
        <v>35.120448000000003</v>
      </c>
      <c r="AS47">
        <v>4.5387050000000002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2328.5788580000003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602.877117</v>
      </c>
      <c r="L48">
        <v>573.24751600000002</v>
      </c>
      <c r="M48">
        <v>88.688000000000002</v>
      </c>
      <c r="N48">
        <v>56.933840000000004</v>
      </c>
      <c r="O48">
        <v>119.213662</v>
      </c>
      <c r="P48">
        <v>121.06635</v>
      </c>
      <c r="Q48">
        <v>8.9846730000000008</v>
      </c>
      <c r="R48">
        <v>40.864055999999998</v>
      </c>
      <c r="S48">
        <v>20.52703</v>
      </c>
      <c r="T48">
        <v>0</v>
      </c>
      <c r="U48">
        <v>400.18049999999999</v>
      </c>
      <c r="V48">
        <v>19.983720000000002</v>
      </c>
      <c r="W48">
        <v>32.15316</v>
      </c>
      <c r="X48">
        <v>121.34832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8.5545360000000006</v>
      </c>
      <c r="AG48">
        <v>20.59104</v>
      </c>
      <c r="AH48">
        <v>0</v>
      </c>
      <c r="AI48">
        <v>0</v>
      </c>
      <c r="AJ48">
        <v>0</v>
      </c>
      <c r="AK48">
        <v>0</v>
      </c>
      <c r="AL48">
        <v>2.2403360000000001</v>
      </c>
      <c r="AM48">
        <v>0</v>
      </c>
      <c r="AN48">
        <v>0.68232899999999996</v>
      </c>
      <c r="AO48">
        <v>0</v>
      </c>
      <c r="AP48">
        <v>0</v>
      </c>
      <c r="AQ48">
        <v>0</v>
      </c>
      <c r="AR48">
        <v>35.120448000000003</v>
      </c>
      <c r="AS48">
        <v>4.5387050000000002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2292.2553379999995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609.22058400000003</v>
      </c>
      <c r="L49">
        <v>618.46606299999996</v>
      </c>
      <c r="M49">
        <v>88.688000000000002</v>
      </c>
      <c r="N49">
        <v>56.933840000000004</v>
      </c>
      <c r="O49">
        <v>119.213662</v>
      </c>
      <c r="P49">
        <v>121.06635</v>
      </c>
      <c r="Q49">
        <v>10.179777</v>
      </c>
      <c r="R49">
        <v>40.864055999999998</v>
      </c>
      <c r="S49">
        <v>25.440055999999998</v>
      </c>
      <c r="T49">
        <v>0</v>
      </c>
      <c r="U49">
        <v>400.18049999999999</v>
      </c>
      <c r="V49">
        <v>19.983720000000002</v>
      </c>
      <c r="W49">
        <v>32.15316</v>
      </c>
      <c r="X49">
        <v>121.34832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8.5545360000000006</v>
      </c>
      <c r="AG49">
        <v>20.59104</v>
      </c>
      <c r="AH49">
        <v>0</v>
      </c>
      <c r="AI49">
        <v>0</v>
      </c>
      <c r="AJ49">
        <v>0</v>
      </c>
      <c r="AK49">
        <v>0</v>
      </c>
      <c r="AL49">
        <v>2.2403360000000001</v>
      </c>
      <c r="AM49">
        <v>0</v>
      </c>
      <c r="AN49">
        <v>0.68232899999999996</v>
      </c>
      <c r="AO49">
        <v>0</v>
      </c>
      <c r="AP49">
        <v>0</v>
      </c>
      <c r="AQ49">
        <v>0</v>
      </c>
      <c r="AR49">
        <v>3.1927680000000001</v>
      </c>
      <c r="AS49">
        <v>4.5387050000000002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2317.9978019999999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579.33884</v>
      </c>
      <c r="L50">
        <v>629.63669600000003</v>
      </c>
      <c r="M50">
        <v>88.688000000000002</v>
      </c>
      <c r="N50">
        <v>56.933840000000004</v>
      </c>
      <c r="O50">
        <v>119.213662</v>
      </c>
      <c r="P50">
        <v>121.06635</v>
      </c>
      <c r="Q50">
        <v>10.17984</v>
      </c>
      <c r="R50">
        <v>40.864055999999998</v>
      </c>
      <c r="S50">
        <v>25.440055999999998</v>
      </c>
      <c r="T50">
        <v>0</v>
      </c>
      <c r="U50">
        <v>400.18049999999999</v>
      </c>
      <c r="V50">
        <v>19.983720000000002</v>
      </c>
      <c r="W50">
        <v>32.15316</v>
      </c>
      <c r="X50">
        <v>121.34832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8.5545360000000006</v>
      </c>
      <c r="AG50">
        <v>20.59104</v>
      </c>
      <c r="AH50">
        <v>0</v>
      </c>
      <c r="AI50">
        <v>0</v>
      </c>
      <c r="AJ50">
        <v>0</v>
      </c>
      <c r="AK50">
        <v>0</v>
      </c>
      <c r="AL50">
        <v>2.2403360000000001</v>
      </c>
      <c r="AM50">
        <v>0</v>
      </c>
      <c r="AN50">
        <v>0.68232899999999996</v>
      </c>
      <c r="AO50">
        <v>0</v>
      </c>
      <c r="AP50">
        <v>0</v>
      </c>
      <c r="AQ50">
        <v>0</v>
      </c>
      <c r="AR50">
        <v>2.1285120000000002</v>
      </c>
      <c r="AS50">
        <v>4.5387050000000002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2298.2224979999996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623.68284000000006</v>
      </c>
      <c r="L51">
        <v>629.63669600000003</v>
      </c>
      <c r="M51">
        <v>88.688000000000002</v>
      </c>
      <c r="N51">
        <v>56.933840000000004</v>
      </c>
      <c r="O51">
        <v>119.213662</v>
      </c>
      <c r="P51">
        <v>121.06635</v>
      </c>
      <c r="Q51">
        <v>10.17984</v>
      </c>
      <c r="R51">
        <v>40.864055999999998</v>
      </c>
      <c r="S51">
        <v>25.440055999999998</v>
      </c>
      <c r="T51">
        <v>0</v>
      </c>
      <c r="U51">
        <v>400.18049999999999</v>
      </c>
      <c r="V51">
        <v>19.983720000000002</v>
      </c>
      <c r="W51">
        <v>32.15316</v>
      </c>
      <c r="X51">
        <v>121.34832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8.5545360000000006</v>
      </c>
      <c r="AG51">
        <v>20.59104</v>
      </c>
      <c r="AH51">
        <v>0</v>
      </c>
      <c r="AI51">
        <v>0</v>
      </c>
      <c r="AJ51">
        <v>0</v>
      </c>
      <c r="AK51">
        <v>0</v>
      </c>
      <c r="AL51">
        <v>2.2403360000000001</v>
      </c>
      <c r="AM51">
        <v>0</v>
      </c>
      <c r="AN51">
        <v>0.68232899999999996</v>
      </c>
      <c r="AO51">
        <v>0</v>
      </c>
      <c r="AP51">
        <v>0</v>
      </c>
      <c r="AQ51">
        <v>0</v>
      </c>
      <c r="AR51">
        <v>2.1285120000000002</v>
      </c>
      <c r="AS51">
        <v>4.5387050000000002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2342.5664979999997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628.50283999999999</v>
      </c>
      <c r="L52">
        <v>629.63669600000003</v>
      </c>
      <c r="M52">
        <v>88.688000000000002</v>
      </c>
      <c r="N52">
        <v>56.933840000000004</v>
      </c>
      <c r="O52">
        <v>119.213662</v>
      </c>
      <c r="P52">
        <v>121.06635</v>
      </c>
      <c r="Q52">
        <v>10.17984</v>
      </c>
      <c r="R52">
        <v>40.864055999999998</v>
      </c>
      <c r="S52">
        <v>25.440055999999998</v>
      </c>
      <c r="T52">
        <v>0</v>
      </c>
      <c r="U52">
        <v>400.18049999999999</v>
      </c>
      <c r="V52">
        <v>19.983720000000002</v>
      </c>
      <c r="W52">
        <v>32.15316</v>
      </c>
      <c r="X52">
        <v>121.34832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8.5545360000000006</v>
      </c>
      <c r="AG52">
        <v>20.59104</v>
      </c>
      <c r="AH52">
        <v>0</v>
      </c>
      <c r="AI52">
        <v>0</v>
      </c>
      <c r="AJ52">
        <v>0</v>
      </c>
      <c r="AK52">
        <v>0</v>
      </c>
      <c r="AL52">
        <v>2.2403360000000001</v>
      </c>
      <c r="AM52">
        <v>0</v>
      </c>
      <c r="AN52">
        <v>0.68232899999999996</v>
      </c>
      <c r="AO52">
        <v>0</v>
      </c>
      <c r="AP52">
        <v>0</v>
      </c>
      <c r="AQ52">
        <v>0</v>
      </c>
      <c r="AR52">
        <v>2.1285120000000002</v>
      </c>
      <c r="AS52">
        <v>4.5387050000000002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2347.3864979999998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628.50283999999999</v>
      </c>
      <c r="L53">
        <v>629.63669600000003</v>
      </c>
      <c r="M53">
        <v>88.688000000000002</v>
      </c>
      <c r="N53">
        <v>56.933840000000004</v>
      </c>
      <c r="O53">
        <v>119.213662</v>
      </c>
      <c r="P53">
        <v>121.06635</v>
      </c>
      <c r="Q53">
        <v>10.17984</v>
      </c>
      <c r="R53">
        <v>35.304572</v>
      </c>
      <c r="S53">
        <v>25.440055999999998</v>
      </c>
      <c r="T53">
        <v>0</v>
      </c>
      <c r="U53">
        <v>400.18049999999999</v>
      </c>
      <c r="V53">
        <v>19.983720000000002</v>
      </c>
      <c r="W53">
        <v>32.15316</v>
      </c>
      <c r="X53">
        <v>121.34832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8.5545360000000006</v>
      </c>
      <c r="AG53">
        <v>20.59104</v>
      </c>
      <c r="AH53">
        <v>0</v>
      </c>
      <c r="AI53">
        <v>0</v>
      </c>
      <c r="AJ53">
        <v>0</v>
      </c>
      <c r="AK53">
        <v>0</v>
      </c>
      <c r="AL53">
        <v>2.2403360000000001</v>
      </c>
      <c r="AM53">
        <v>0</v>
      </c>
      <c r="AN53">
        <v>0.68232899999999996</v>
      </c>
      <c r="AO53">
        <v>0</v>
      </c>
      <c r="AP53">
        <v>0</v>
      </c>
      <c r="AQ53">
        <v>0</v>
      </c>
      <c r="AR53">
        <v>2.1285120000000002</v>
      </c>
      <c r="AS53">
        <v>4.5387050000000002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2341.827014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628.50283999999999</v>
      </c>
      <c r="L54">
        <v>629.63669600000003</v>
      </c>
      <c r="M54">
        <v>88.688000000000002</v>
      </c>
      <c r="N54">
        <v>56.933840000000004</v>
      </c>
      <c r="O54">
        <v>119.213662</v>
      </c>
      <c r="P54">
        <v>121.06635</v>
      </c>
      <c r="Q54">
        <v>10.17984</v>
      </c>
      <c r="R54">
        <v>35.304572</v>
      </c>
      <c r="S54">
        <v>25.440055999999998</v>
      </c>
      <c r="T54">
        <v>0</v>
      </c>
      <c r="U54">
        <v>400.18049999999999</v>
      </c>
      <c r="V54">
        <v>19.983720000000002</v>
      </c>
      <c r="W54">
        <v>32.15316</v>
      </c>
      <c r="X54">
        <v>121.34832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8.5545360000000006</v>
      </c>
      <c r="AG54">
        <v>20.59104</v>
      </c>
      <c r="AH54">
        <v>0</v>
      </c>
      <c r="AI54">
        <v>0</v>
      </c>
      <c r="AJ54">
        <v>0</v>
      </c>
      <c r="AK54">
        <v>0</v>
      </c>
      <c r="AL54">
        <v>2.2403360000000001</v>
      </c>
      <c r="AM54">
        <v>0</v>
      </c>
      <c r="AN54">
        <v>0.68232899999999996</v>
      </c>
      <c r="AO54">
        <v>0</v>
      </c>
      <c r="AP54">
        <v>0</v>
      </c>
      <c r="AQ54">
        <v>0</v>
      </c>
      <c r="AR54">
        <v>2.1285120000000002</v>
      </c>
      <c r="AS54">
        <v>4.5387050000000002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2341.827014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598.27286000000004</v>
      </c>
      <c r="L55">
        <v>534.68751599999996</v>
      </c>
      <c r="M55">
        <v>88.688000000000002</v>
      </c>
      <c r="N55">
        <v>56.933840000000004</v>
      </c>
      <c r="O55">
        <v>119.213662</v>
      </c>
      <c r="P55">
        <v>121.06635</v>
      </c>
      <c r="Q55">
        <v>9.3019169999999995</v>
      </c>
      <c r="R55">
        <v>35.304572</v>
      </c>
      <c r="S55">
        <v>20.192788</v>
      </c>
      <c r="T55">
        <v>0</v>
      </c>
      <c r="U55">
        <v>400.18049999999999</v>
      </c>
      <c r="V55">
        <v>19.983720000000002</v>
      </c>
      <c r="W55">
        <v>32.15316</v>
      </c>
      <c r="X55">
        <v>121.34832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8.5545360000000006</v>
      </c>
      <c r="AG55">
        <v>20.59104</v>
      </c>
      <c r="AH55">
        <v>0</v>
      </c>
      <c r="AI55">
        <v>0</v>
      </c>
      <c r="AJ55">
        <v>0</v>
      </c>
      <c r="AK55">
        <v>0</v>
      </c>
      <c r="AL55">
        <v>2.2403360000000001</v>
      </c>
      <c r="AM55">
        <v>0</v>
      </c>
      <c r="AN55">
        <v>0.68232899999999996</v>
      </c>
      <c r="AO55">
        <v>0</v>
      </c>
      <c r="AP55">
        <v>0</v>
      </c>
      <c r="AQ55">
        <v>0</v>
      </c>
      <c r="AR55">
        <v>2.1285120000000002</v>
      </c>
      <c r="AS55">
        <v>8.0399910000000006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2214.0239489999999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537.91200000000003</v>
      </c>
      <c r="L56">
        <v>450.59769999999997</v>
      </c>
      <c r="M56">
        <v>88.688000000000002</v>
      </c>
      <c r="N56">
        <v>56.933840000000004</v>
      </c>
      <c r="O56">
        <v>119.213662</v>
      </c>
      <c r="P56">
        <v>121.06635</v>
      </c>
      <c r="Q56">
        <v>7.551266</v>
      </c>
      <c r="R56">
        <v>35.304572</v>
      </c>
      <c r="S56">
        <v>16.957242000000001</v>
      </c>
      <c r="T56">
        <v>0</v>
      </c>
      <c r="U56">
        <v>400.18049999999999</v>
      </c>
      <c r="V56">
        <v>19.983720000000002</v>
      </c>
      <c r="W56">
        <v>32.15316</v>
      </c>
      <c r="X56">
        <v>121.34832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8.5545360000000006</v>
      </c>
      <c r="AG56">
        <v>20.59104</v>
      </c>
      <c r="AH56">
        <v>0</v>
      </c>
      <c r="AI56">
        <v>0</v>
      </c>
      <c r="AJ56">
        <v>0</v>
      </c>
      <c r="AK56">
        <v>0</v>
      </c>
      <c r="AL56">
        <v>2.2403360000000001</v>
      </c>
      <c r="AM56">
        <v>0</v>
      </c>
      <c r="AN56">
        <v>0.68232899999999996</v>
      </c>
      <c r="AO56">
        <v>0</v>
      </c>
      <c r="AP56">
        <v>0</v>
      </c>
      <c r="AQ56">
        <v>0</v>
      </c>
      <c r="AR56">
        <v>2.1285120000000002</v>
      </c>
      <c r="AS56">
        <v>8.0399910000000006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2064.5870760000003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499.35199999999998</v>
      </c>
      <c r="L57">
        <v>480.48169999999999</v>
      </c>
      <c r="M57">
        <v>88.688000000000002</v>
      </c>
      <c r="N57">
        <v>56.933840000000004</v>
      </c>
      <c r="O57">
        <v>119.213662</v>
      </c>
      <c r="P57">
        <v>121.06635</v>
      </c>
      <c r="Q57">
        <v>7.3630319999999996</v>
      </c>
      <c r="R57">
        <v>35.304572</v>
      </c>
      <c r="S57">
        <v>16.957242000000001</v>
      </c>
      <c r="T57">
        <v>0</v>
      </c>
      <c r="U57">
        <v>400.18049999999999</v>
      </c>
      <c r="V57">
        <v>19.983720000000002</v>
      </c>
      <c r="W57">
        <v>32.15316</v>
      </c>
      <c r="X57">
        <v>121.34832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8.5545360000000006</v>
      </c>
      <c r="AG57">
        <v>20.59104</v>
      </c>
      <c r="AH57">
        <v>0</v>
      </c>
      <c r="AI57">
        <v>0</v>
      </c>
      <c r="AJ57">
        <v>0</v>
      </c>
      <c r="AK57">
        <v>0</v>
      </c>
      <c r="AL57">
        <v>2.2403360000000001</v>
      </c>
      <c r="AM57">
        <v>0</v>
      </c>
      <c r="AN57">
        <v>0.68232899999999996</v>
      </c>
      <c r="AO57">
        <v>0</v>
      </c>
      <c r="AP57">
        <v>0</v>
      </c>
      <c r="AQ57">
        <v>0</v>
      </c>
      <c r="AR57">
        <v>2.1285120000000002</v>
      </c>
      <c r="AS57">
        <v>8.0399910000000006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2055.7228420000001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480.072</v>
      </c>
      <c r="L58">
        <v>499.76170000000002</v>
      </c>
      <c r="M58">
        <v>88.688000000000002</v>
      </c>
      <c r="N58">
        <v>56.933840000000004</v>
      </c>
      <c r="O58">
        <v>119.213662</v>
      </c>
      <c r="P58">
        <v>121.06635</v>
      </c>
      <c r="Q58">
        <v>7.3630319999999996</v>
      </c>
      <c r="R58">
        <v>35.304572</v>
      </c>
      <c r="S58">
        <v>16.957242000000001</v>
      </c>
      <c r="T58">
        <v>0</v>
      </c>
      <c r="U58">
        <v>400.18049999999999</v>
      </c>
      <c r="V58">
        <v>19.983720000000002</v>
      </c>
      <c r="W58">
        <v>32.15316</v>
      </c>
      <c r="X58">
        <v>121.34832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8.5545360000000006</v>
      </c>
      <c r="AG58">
        <v>20.59104</v>
      </c>
      <c r="AH58">
        <v>0</v>
      </c>
      <c r="AI58">
        <v>0</v>
      </c>
      <c r="AJ58">
        <v>0</v>
      </c>
      <c r="AK58">
        <v>0</v>
      </c>
      <c r="AL58">
        <v>2.2403360000000001</v>
      </c>
      <c r="AM58">
        <v>0</v>
      </c>
      <c r="AN58">
        <v>0.68232899999999996</v>
      </c>
      <c r="AO58">
        <v>0</v>
      </c>
      <c r="AP58">
        <v>0</v>
      </c>
      <c r="AQ58">
        <v>0</v>
      </c>
      <c r="AR58">
        <v>2.1285120000000002</v>
      </c>
      <c r="AS58">
        <v>8.0399910000000006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2055.7228420000001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425.48420399999998</v>
      </c>
      <c r="L59">
        <v>506.50970000000001</v>
      </c>
      <c r="M59">
        <v>88.688000000000002</v>
      </c>
      <c r="N59">
        <v>56.933840000000004</v>
      </c>
      <c r="O59">
        <v>119.213662</v>
      </c>
      <c r="P59">
        <v>121.06635</v>
      </c>
      <c r="Q59">
        <v>7.3630319999999996</v>
      </c>
      <c r="R59">
        <v>28.551462999999998</v>
      </c>
      <c r="S59">
        <v>16.957242000000001</v>
      </c>
      <c r="T59">
        <v>0</v>
      </c>
      <c r="U59">
        <v>400.18049999999999</v>
      </c>
      <c r="V59">
        <v>19.983720000000002</v>
      </c>
      <c r="W59">
        <v>32.15316</v>
      </c>
      <c r="X59">
        <v>121.34832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8.5545360000000006</v>
      </c>
      <c r="AG59">
        <v>20.59104</v>
      </c>
      <c r="AH59">
        <v>0</v>
      </c>
      <c r="AI59">
        <v>0</v>
      </c>
      <c r="AJ59">
        <v>0</v>
      </c>
      <c r="AK59">
        <v>0</v>
      </c>
      <c r="AL59">
        <v>2.2403360000000001</v>
      </c>
      <c r="AM59">
        <v>0</v>
      </c>
      <c r="AN59">
        <v>0.68232899999999996</v>
      </c>
      <c r="AO59">
        <v>0</v>
      </c>
      <c r="AP59">
        <v>0</v>
      </c>
      <c r="AQ59">
        <v>0</v>
      </c>
      <c r="AR59">
        <v>25.542144</v>
      </c>
      <c r="AS59">
        <v>8.0399910000000006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2024.5435690000002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330.65199999999999</v>
      </c>
      <c r="L60">
        <v>506.50970000000001</v>
      </c>
      <c r="M60">
        <v>88.688000000000002</v>
      </c>
      <c r="N60">
        <v>56.933840000000004</v>
      </c>
      <c r="O60">
        <v>119.213662</v>
      </c>
      <c r="P60">
        <v>121.06635</v>
      </c>
      <c r="Q60">
        <v>7.3630319999999996</v>
      </c>
      <c r="R60">
        <v>35.304572</v>
      </c>
      <c r="S60">
        <v>16.957242000000001</v>
      </c>
      <c r="T60">
        <v>0</v>
      </c>
      <c r="U60">
        <v>400.18049999999999</v>
      </c>
      <c r="V60">
        <v>19.983720000000002</v>
      </c>
      <c r="W60">
        <v>32.15316</v>
      </c>
      <c r="X60">
        <v>121.34832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8.5545360000000006</v>
      </c>
      <c r="AG60">
        <v>20.59104</v>
      </c>
      <c r="AH60">
        <v>0</v>
      </c>
      <c r="AI60">
        <v>0</v>
      </c>
      <c r="AJ60">
        <v>0</v>
      </c>
      <c r="AK60">
        <v>0</v>
      </c>
      <c r="AL60">
        <v>2.2403360000000001</v>
      </c>
      <c r="AM60">
        <v>0</v>
      </c>
      <c r="AN60">
        <v>0.68232899999999996</v>
      </c>
      <c r="AO60">
        <v>0</v>
      </c>
      <c r="AP60">
        <v>0</v>
      </c>
      <c r="AQ60">
        <v>0</v>
      </c>
      <c r="AR60">
        <v>25.542144</v>
      </c>
      <c r="AS60">
        <v>8.0399910000000006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1936.4644740000003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345.11200000000002</v>
      </c>
      <c r="L61">
        <v>506.50970000000001</v>
      </c>
      <c r="M61">
        <v>88.688000000000002</v>
      </c>
      <c r="N61">
        <v>56.933840000000004</v>
      </c>
      <c r="O61">
        <v>119.213662</v>
      </c>
      <c r="P61">
        <v>121.06635</v>
      </c>
      <c r="Q61">
        <v>7.3630319999999996</v>
      </c>
      <c r="R61">
        <v>35.304572</v>
      </c>
      <c r="S61">
        <v>16.957242000000001</v>
      </c>
      <c r="T61">
        <v>0</v>
      </c>
      <c r="U61">
        <v>400.18049999999999</v>
      </c>
      <c r="V61">
        <v>19.983720000000002</v>
      </c>
      <c r="W61">
        <v>32.15316</v>
      </c>
      <c r="X61">
        <v>121.34832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8.5545360000000006</v>
      </c>
      <c r="AG61">
        <v>20.59104</v>
      </c>
      <c r="AH61">
        <v>0</v>
      </c>
      <c r="AI61">
        <v>0</v>
      </c>
      <c r="AJ61">
        <v>0</v>
      </c>
      <c r="AK61">
        <v>0</v>
      </c>
      <c r="AL61">
        <v>2.2403360000000001</v>
      </c>
      <c r="AM61">
        <v>0</v>
      </c>
      <c r="AN61">
        <v>0.68232899999999996</v>
      </c>
      <c r="AO61">
        <v>0</v>
      </c>
      <c r="AP61">
        <v>0</v>
      </c>
      <c r="AQ61">
        <v>0</v>
      </c>
      <c r="AR61">
        <v>3.1927680000000001</v>
      </c>
      <c r="AS61">
        <v>4.5387050000000002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1925.0738120000001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345.11200000000002</v>
      </c>
      <c r="L62">
        <v>506.50970000000001</v>
      </c>
      <c r="M62">
        <v>88.688000000000002</v>
      </c>
      <c r="N62">
        <v>56.933840000000004</v>
      </c>
      <c r="O62">
        <v>119.213662</v>
      </c>
      <c r="P62">
        <v>121.06635</v>
      </c>
      <c r="Q62">
        <v>7.3630319999999996</v>
      </c>
      <c r="R62">
        <v>35.304572</v>
      </c>
      <c r="S62">
        <v>16.957242000000001</v>
      </c>
      <c r="T62">
        <v>0</v>
      </c>
      <c r="U62">
        <v>400.18049999999999</v>
      </c>
      <c r="V62">
        <v>19.983720000000002</v>
      </c>
      <c r="W62">
        <v>32.15316</v>
      </c>
      <c r="X62">
        <v>121.34832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8.5545360000000006</v>
      </c>
      <c r="AG62">
        <v>20.59104</v>
      </c>
      <c r="AH62">
        <v>0</v>
      </c>
      <c r="AI62">
        <v>0</v>
      </c>
      <c r="AJ62">
        <v>0</v>
      </c>
      <c r="AK62">
        <v>0</v>
      </c>
      <c r="AL62">
        <v>2.2403360000000001</v>
      </c>
      <c r="AM62">
        <v>0</v>
      </c>
      <c r="AN62">
        <v>0.68232899999999996</v>
      </c>
      <c r="AO62">
        <v>0</v>
      </c>
      <c r="AP62">
        <v>0</v>
      </c>
      <c r="AQ62">
        <v>0</v>
      </c>
      <c r="AR62">
        <v>2.1285120000000002</v>
      </c>
      <c r="AS62">
        <v>4.5387050000000002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1924.0095560000002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345.11200000000002</v>
      </c>
      <c r="L63">
        <v>506.50970000000001</v>
      </c>
      <c r="M63">
        <v>88.688000000000002</v>
      </c>
      <c r="N63">
        <v>56.933840000000004</v>
      </c>
      <c r="O63">
        <v>119.213662</v>
      </c>
      <c r="P63">
        <v>121.06635</v>
      </c>
      <c r="Q63">
        <v>7.3630319999999996</v>
      </c>
      <c r="R63">
        <v>40.864055999999998</v>
      </c>
      <c r="S63">
        <v>16.957242000000001</v>
      </c>
      <c r="T63">
        <v>0</v>
      </c>
      <c r="U63">
        <v>400.18049999999999</v>
      </c>
      <c r="V63">
        <v>19.983720000000002</v>
      </c>
      <c r="W63">
        <v>32.15316</v>
      </c>
      <c r="X63">
        <v>121.34832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8.5545360000000006</v>
      </c>
      <c r="AG63">
        <v>20.59104</v>
      </c>
      <c r="AH63">
        <v>0</v>
      </c>
      <c r="AI63">
        <v>0</v>
      </c>
      <c r="AJ63">
        <v>0</v>
      </c>
      <c r="AK63">
        <v>0</v>
      </c>
      <c r="AL63">
        <v>2.2403360000000001</v>
      </c>
      <c r="AM63">
        <v>0</v>
      </c>
      <c r="AN63">
        <v>0.68232899999999996</v>
      </c>
      <c r="AO63">
        <v>0</v>
      </c>
      <c r="AP63">
        <v>0</v>
      </c>
      <c r="AQ63">
        <v>14.272019999999999</v>
      </c>
      <c r="AR63">
        <v>2.1285120000000002</v>
      </c>
      <c r="AS63">
        <v>4.5387050000000002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1943.8410600000002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345.11200000000002</v>
      </c>
      <c r="L64">
        <v>525.78970000000004</v>
      </c>
      <c r="M64">
        <v>88.688000000000002</v>
      </c>
      <c r="N64">
        <v>56.933840000000004</v>
      </c>
      <c r="O64">
        <v>119.213662</v>
      </c>
      <c r="P64">
        <v>121.06635</v>
      </c>
      <c r="Q64">
        <v>7.3630319999999996</v>
      </c>
      <c r="R64">
        <v>40.864055999999998</v>
      </c>
      <c r="S64">
        <v>16.957242000000001</v>
      </c>
      <c r="T64">
        <v>0</v>
      </c>
      <c r="U64">
        <v>400.18049999999999</v>
      </c>
      <c r="V64">
        <v>15.78068</v>
      </c>
      <c r="W64">
        <v>32.15316</v>
      </c>
      <c r="X64">
        <v>121.34832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8.5545360000000006</v>
      </c>
      <c r="AG64">
        <v>20.59104</v>
      </c>
      <c r="AH64">
        <v>0</v>
      </c>
      <c r="AI64">
        <v>0</v>
      </c>
      <c r="AJ64">
        <v>0</v>
      </c>
      <c r="AK64">
        <v>0</v>
      </c>
      <c r="AL64">
        <v>2.2403360000000001</v>
      </c>
      <c r="AM64">
        <v>0</v>
      </c>
      <c r="AN64">
        <v>0.68232899999999996</v>
      </c>
      <c r="AO64">
        <v>0</v>
      </c>
      <c r="AP64">
        <v>0</v>
      </c>
      <c r="AQ64">
        <v>15.000804</v>
      </c>
      <c r="AR64">
        <v>2.1285120000000002</v>
      </c>
      <c r="AS64">
        <v>4.5387050000000002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1959.6468040000004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386.56400000000002</v>
      </c>
      <c r="L65">
        <v>553.63718300000005</v>
      </c>
      <c r="M65">
        <v>88.688000000000002</v>
      </c>
      <c r="N65">
        <v>56.933840000000004</v>
      </c>
      <c r="O65">
        <v>119.213662</v>
      </c>
      <c r="P65">
        <v>121.06635</v>
      </c>
      <c r="Q65">
        <v>7.5997709999999996</v>
      </c>
      <c r="R65">
        <v>40.864055999999998</v>
      </c>
      <c r="S65">
        <v>20.52703</v>
      </c>
      <c r="T65">
        <v>0</v>
      </c>
      <c r="U65">
        <v>400.18049999999999</v>
      </c>
      <c r="V65">
        <v>19.983720000000002</v>
      </c>
      <c r="W65">
        <v>32.15316</v>
      </c>
      <c r="X65">
        <v>121.34832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8.5545360000000006</v>
      </c>
      <c r="AG65">
        <v>20.59104</v>
      </c>
      <c r="AH65">
        <v>0</v>
      </c>
      <c r="AI65">
        <v>0</v>
      </c>
      <c r="AJ65">
        <v>0</v>
      </c>
      <c r="AK65">
        <v>0</v>
      </c>
      <c r="AL65">
        <v>2.2403360000000001</v>
      </c>
      <c r="AM65">
        <v>0</v>
      </c>
      <c r="AN65">
        <v>0.68232899999999996</v>
      </c>
      <c r="AO65">
        <v>0</v>
      </c>
      <c r="AP65">
        <v>0</v>
      </c>
      <c r="AQ65">
        <v>15.000804</v>
      </c>
      <c r="AR65">
        <v>2.1285120000000002</v>
      </c>
      <c r="AS65">
        <v>4.5387050000000002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2036.955854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421.34897599999999</v>
      </c>
      <c r="L66">
        <v>611.80751599999996</v>
      </c>
      <c r="M66">
        <v>88.688000000000002</v>
      </c>
      <c r="N66">
        <v>56.933840000000004</v>
      </c>
      <c r="O66">
        <v>119.213662</v>
      </c>
      <c r="P66">
        <v>121.06635</v>
      </c>
      <c r="Q66">
        <v>8.7685969999999998</v>
      </c>
      <c r="R66">
        <v>40.864055999999998</v>
      </c>
      <c r="S66">
        <v>20.52703</v>
      </c>
      <c r="T66">
        <v>0</v>
      </c>
      <c r="U66">
        <v>400.18049999999999</v>
      </c>
      <c r="V66">
        <v>19.983720000000002</v>
      </c>
      <c r="W66">
        <v>32.15316</v>
      </c>
      <c r="X66">
        <v>121.34832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8.5545360000000006</v>
      </c>
      <c r="AG66">
        <v>20.59104</v>
      </c>
      <c r="AH66">
        <v>0</v>
      </c>
      <c r="AI66">
        <v>0</v>
      </c>
      <c r="AJ66">
        <v>0</v>
      </c>
      <c r="AK66">
        <v>0</v>
      </c>
      <c r="AL66">
        <v>2.2403360000000001</v>
      </c>
      <c r="AM66">
        <v>0</v>
      </c>
      <c r="AN66">
        <v>0.68232899999999996</v>
      </c>
      <c r="AO66">
        <v>0</v>
      </c>
      <c r="AP66">
        <v>0</v>
      </c>
      <c r="AQ66">
        <v>30.001608000000001</v>
      </c>
      <c r="AR66">
        <v>2.1285120000000002</v>
      </c>
      <c r="AS66">
        <v>4.5387050000000002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2146.0807929999996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450.33848</v>
      </c>
      <c r="L67">
        <v>611.80751599999996</v>
      </c>
      <c r="M67">
        <v>88.688000000000002</v>
      </c>
      <c r="N67">
        <v>56.933840000000004</v>
      </c>
      <c r="O67">
        <v>119.213662</v>
      </c>
      <c r="P67">
        <v>121.06635</v>
      </c>
      <c r="Q67">
        <v>8.9846730000000008</v>
      </c>
      <c r="R67">
        <v>40.864055999999998</v>
      </c>
      <c r="S67">
        <v>20.52703</v>
      </c>
      <c r="T67">
        <v>0</v>
      </c>
      <c r="U67">
        <v>400.18049999999999</v>
      </c>
      <c r="V67">
        <v>19.983720000000002</v>
      </c>
      <c r="W67">
        <v>32.15316</v>
      </c>
      <c r="X67">
        <v>121.34832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15.885612999999999</v>
      </c>
      <c r="AF67">
        <v>8.5545360000000006</v>
      </c>
      <c r="AG67">
        <v>20.59104</v>
      </c>
      <c r="AH67">
        <v>0</v>
      </c>
      <c r="AI67">
        <v>0</v>
      </c>
      <c r="AJ67">
        <v>0</v>
      </c>
      <c r="AK67">
        <v>0</v>
      </c>
      <c r="AL67">
        <v>2.2403360000000001</v>
      </c>
      <c r="AM67">
        <v>0</v>
      </c>
      <c r="AN67">
        <v>0.68232899999999996</v>
      </c>
      <c r="AO67">
        <v>0</v>
      </c>
      <c r="AP67">
        <v>0</v>
      </c>
      <c r="AQ67">
        <v>30.001608000000001</v>
      </c>
      <c r="AR67">
        <v>2.1285120000000002</v>
      </c>
      <c r="AS67">
        <v>4.5387050000000002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2191.1719859999994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498.468976</v>
      </c>
      <c r="L68">
        <v>611.80751599999996</v>
      </c>
      <c r="M68">
        <v>88.688000000000002</v>
      </c>
      <c r="N68">
        <v>56.933840000000004</v>
      </c>
      <c r="O68">
        <v>119.213662</v>
      </c>
      <c r="P68">
        <v>121.06635</v>
      </c>
      <c r="Q68">
        <v>8.9846730000000008</v>
      </c>
      <c r="R68">
        <v>40.864055999999998</v>
      </c>
      <c r="S68">
        <v>20.52703</v>
      </c>
      <c r="T68">
        <v>0</v>
      </c>
      <c r="U68">
        <v>400.18049999999999</v>
      </c>
      <c r="V68">
        <v>19.983720000000002</v>
      </c>
      <c r="W68">
        <v>32.15316</v>
      </c>
      <c r="X68">
        <v>121.34832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15.885612999999999</v>
      </c>
      <c r="AF68">
        <v>8.5545360000000006</v>
      </c>
      <c r="AG68">
        <v>20.59104</v>
      </c>
      <c r="AH68">
        <v>0</v>
      </c>
      <c r="AI68">
        <v>0</v>
      </c>
      <c r="AJ68">
        <v>0</v>
      </c>
      <c r="AK68">
        <v>0</v>
      </c>
      <c r="AL68">
        <v>2.2403360000000001</v>
      </c>
      <c r="AM68">
        <v>0</v>
      </c>
      <c r="AN68">
        <v>0.68232899999999996</v>
      </c>
      <c r="AO68">
        <v>0</v>
      </c>
      <c r="AP68">
        <v>0</v>
      </c>
      <c r="AQ68">
        <v>30.001608000000001</v>
      </c>
      <c r="AR68">
        <v>2.1285120000000002</v>
      </c>
      <c r="AS68">
        <v>4.5387050000000002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2239.3024819999991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477.31840699999998</v>
      </c>
      <c r="L69">
        <v>583.62969999999996</v>
      </c>
      <c r="M69">
        <v>88.688000000000002</v>
      </c>
      <c r="N69">
        <v>56.933840000000004</v>
      </c>
      <c r="O69">
        <v>119.213662</v>
      </c>
      <c r="P69">
        <v>121.06635</v>
      </c>
      <c r="Q69">
        <v>8.0247820000000001</v>
      </c>
      <c r="R69">
        <v>40.864055999999998</v>
      </c>
      <c r="S69">
        <v>16.957242000000001</v>
      </c>
      <c r="T69">
        <v>0</v>
      </c>
      <c r="U69">
        <v>400.18049999999999</v>
      </c>
      <c r="V69">
        <v>19.983720000000002</v>
      </c>
      <c r="W69">
        <v>32.15316</v>
      </c>
      <c r="X69">
        <v>121.34832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15.885612999999999</v>
      </c>
      <c r="AF69">
        <v>8.5545360000000006</v>
      </c>
      <c r="AG69">
        <v>20.59104</v>
      </c>
      <c r="AH69">
        <v>0</v>
      </c>
      <c r="AI69">
        <v>0</v>
      </c>
      <c r="AJ69">
        <v>0</v>
      </c>
      <c r="AK69">
        <v>0</v>
      </c>
      <c r="AL69">
        <v>2.2403360000000001</v>
      </c>
      <c r="AM69">
        <v>0</v>
      </c>
      <c r="AN69">
        <v>0.68232899999999996</v>
      </c>
      <c r="AO69">
        <v>0</v>
      </c>
      <c r="AP69">
        <v>0</v>
      </c>
      <c r="AQ69">
        <v>45.002412</v>
      </c>
      <c r="AR69">
        <v>25.542144</v>
      </c>
      <c r="AS69">
        <v>4.5387050000000002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2223.8588539999996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518.63199999999995</v>
      </c>
      <c r="L70">
        <v>583.62969999999996</v>
      </c>
      <c r="M70">
        <v>88.688000000000002</v>
      </c>
      <c r="N70">
        <v>56.933840000000004</v>
      </c>
      <c r="O70">
        <v>119.213662</v>
      </c>
      <c r="P70">
        <v>121.06635</v>
      </c>
      <c r="Q70">
        <v>7.3630319999999996</v>
      </c>
      <c r="R70">
        <v>40.864055999999998</v>
      </c>
      <c r="S70">
        <v>16.957242000000001</v>
      </c>
      <c r="T70">
        <v>0</v>
      </c>
      <c r="U70">
        <v>400.18049999999999</v>
      </c>
      <c r="V70">
        <v>19.983720000000002</v>
      </c>
      <c r="W70">
        <v>32.15316</v>
      </c>
      <c r="X70">
        <v>121.34832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15.885612999999999</v>
      </c>
      <c r="AF70">
        <v>8.5545360000000006</v>
      </c>
      <c r="AG70">
        <v>20.59104</v>
      </c>
      <c r="AH70">
        <v>16.432344000000001</v>
      </c>
      <c r="AI70">
        <v>0</v>
      </c>
      <c r="AJ70">
        <v>0</v>
      </c>
      <c r="AK70">
        <v>0</v>
      </c>
      <c r="AL70">
        <v>2.2403360000000001</v>
      </c>
      <c r="AM70">
        <v>0</v>
      </c>
      <c r="AN70">
        <v>0.68232899999999996</v>
      </c>
      <c r="AO70">
        <v>0</v>
      </c>
      <c r="AP70">
        <v>0</v>
      </c>
      <c r="AQ70">
        <v>45.002412</v>
      </c>
      <c r="AR70">
        <v>25.542144</v>
      </c>
      <c r="AS70">
        <v>4.5387050000000002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2280.9430409999991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490.294083</v>
      </c>
      <c r="L71">
        <v>583.62969999999996</v>
      </c>
      <c r="M71">
        <v>88.688000000000002</v>
      </c>
      <c r="N71">
        <v>56.933840000000004</v>
      </c>
      <c r="O71">
        <v>119.213662</v>
      </c>
      <c r="P71">
        <v>121.06635</v>
      </c>
      <c r="Q71">
        <v>7.3630319999999996</v>
      </c>
      <c r="R71">
        <v>40.864055999999998</v>
      </c>
      <c r="S71">
        <v>16.957242000000001</v>
      </c>
      <c r="T71">
        <v>0</v>
      </c>
      <c r="U71">
        <v>400.18049999999999</v>
      </c>
      <c r="V71">
        <v>19.983720000000002</v>
      </c>
      <c r="W71">
        <v>32.15316</v>
      </c>
      <c r="X71">
        <v>121.34832</v>
      </c>
      <c r="Y71">
        <v>0</v>
      </c>
      <c r="Z71">
        <v>0</v>
      </c>
      <c r="AA71">
        <v>0</v>
      </c>
      <c r="AB71">
        <v>12.695919</v>
      </c>
      <c r="AC71">
        <v>0</v>
      </c>
      <c r="AD71">
        <v>8.8071389999999994</v>
      </c>
      <c r="AE71">
        <v>15.885612999999999</v>
      </c>
      <c r="AF71">
        <v>8.5545360000000006</v>
      </c>
      <c r="AG71">
        <v>20.59104</v>
      </c>
      <c r="AH71">
        <v>39.437626000000002</v>
      </c>
      <c r="AI71">
        <v>0</v>
      </c>
      <c r="AJ71">
        <v>0</v>
      </c>
      <c r="AK71">
        <v>0</v>
      </c>
      <c r="AL71">
        <v>2.2403360000000001</v>
      </c>
      <c r="AM71">
        <v>0</v>
      </c>
      <c r="AN71">
        <v>0.68232899999999996</v>
      </c>
      <c r="AO71">
        <v>0</v>
      </c>
      <c r="AP71">
        <v>0</v>
      </c>
      <c r="AQ71">
        <v>45.002412</v>
      </c>
      <c r="AR71">
        <v>4.7891519999999996</v>
      </c>
      <c r="AS71">
        <v>4.5387050000000002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2276.3604719999989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383.67200000000003</v>
      </c>
      <c r="L72">
        <v>583.62969999999996</v>
      </c>
      <c r="M72">
        <v>88.688000000000002</v>
      </c>
      <c r="N72">
        <v>56.933840000000004</v>
      </c>
      <c r="O72">
        <v>119.213662</v>
      </c>
      <c r="P72">
        <v>121.06635</v>
      </c>
      <c r="Q72">
        <v>7.3630319999999996</v>
      </c>
      <c r="R72">
        <v>40.864055999999998</v>
      </c>
      <c r="S72">
        <v>16.957242000000001</v>
      </c>
      <c r="T72">
        <v>0</v>
      </c>
      <c r="U72">
        <v>400.18049999999999</v>
      </c>
      <c r="V72">
        <v>19.983720000000002</v>
      </c>
      <c r="W72">
        <v>32.15316</v>
      </c>
      <c r="X72">
        <v>121.34832</v>
      </c>
      <c r="Y72">
        <v>0</v>
      </c>
      <c r="Z72">
        <v>1.0604</v>
      </c>
      <c r="AA72">
        <v>0</v>
      </c>
      <c r="AB72">
        <v>12.695919</v>
      </c>
      <c r="AC72">
        <v>1.2275579999999999</v>
      </c>
      <c r="AD72">
        <v>17.614277000000001</v>
      </c>
      <c r="AE72">
        <v>31.771227</v>
      </c>
      <c r="AF72">
        <v>17.109072000000001</v>
      </c>
      <c r="AG72">
        <v>20.59104</v>
      </c>
      <c r="AH72">
        <v>67.646483000000003</v>
      </c>
      <c r="AI72">
        <v>0</v>
      </c>
      <c r="AJ72">
        <v>0</v>
      </c>
      <c r="AK72">
        <v>0</v>
      </c>
      <c r="AL72">
        <v>12.321847999999999</v>
      </c>
      <c r="AM72">
        <v>5.0886480000000001</v>
      </c>
      <c r="AN72">
        <v>0.68232899999999996</v>
      </c>
      <c r="AO72">
        <v>0</v>
      </c>
      <c r="AP72">
        <v>0</v>
      </c>
      <c r="AQ72">
        <v>45.002412</v>
      </c>
      <c r="AR72">
        <v>2.1285120000000002</v>
      </c>
      <c r="AS72">
        <v>4.5387050000000002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2245.9920119999997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393.31200000000001</v>
      </c>
      <c r="L73">
        <v>583.62969999999996</v>
      </c>
      <c r="M73">
        <v>88.688000000000002</v>
      </c>
      <c r="N73">
        <v>56.933840000000004</v>
      </c>
      <c r="O73">
        <v>119.213662</v>
      </c>
      <c r="P73">
        <v>121.06635</v>
      </c>
      <c r="Q73">
        <v>7.3630319999999996</v>
      </c>
      <c r="R73">
        <v>40.864055999999998</v>
      </c>
      <c r="S73">
        <v>16.957242000000001</v>
      </c>
      <c r="T73">
        <v>0</v>
      </c>
      <c r="U73">
        <v>400.18049999999999</v>
      </c>
      <c r="V73">
        <v>19.983720000000002</v>
      </c>
      <c r="W73">
        <v>32.15316</v>
      </c>
      <c r="X73">
        <v>121.34832</v>
      </c>
      <c r="Y73">
        <v>0</v>
      </c>
      <c r="Z73">
        <v>12.572101999999999</v>
      </c>
      <c r="AA73">
        <v>6.7778840000000002</v>
      </c>
      <c r="AB73">
        <v>25.391836999999999</v>
      </c>
      <c r="AC73">
        <v>28.016546999999999</v>
      </c>
      <c r="AD73">
        <v>17.614277000000001</v>
      </c>
      <c r="AE73">
        <v>31.771227</v>
      </c>
      <c r="AF73">
        <v>25.663608</v>
      </c>
      <c r="AG73">
        <v>20.59104</v>
      </c>
      <c r="AH73">
        <v>90.195310000000006</v>
      </c>
      <c r="AI73">
        <v>3.6815159999999998</v>
      </c>
      <c r="AJ73">
        <v>0</v>
      </c>
      <c r="AK73">
        <v>0</v>
      </c>
      <c r="AL73">
        <v>53.768064000000003</v>
      </c>
      <c r="AM73">
        <v>10.156734999999999</v>
      </c>
      <c r="AN73">
        <v>0.68232899999999996</v>
      </c>
      <c r="AO73">
        <v>0</v>
      </c>
      <c r="AP73">
        <v>0</v>
      </c>
      <c r="AQ73">
        <v>45.002412</v>
      </c>
      <c r="AR73">
        <v>2.1285120000000002</v>
      </c>
      <c r="AS73">
        <v>4.5387050000000002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2394.7056869999997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388.49200000000002</v>
      </c>
      <c r="L74">
        <v>583.62969999999996</v>
      </c>
      <c r="M74">
        <v>88.688000000000002</v>
      </c>
      <c r="N74">
        <v>56.933840000000004</v>
      </c>
      <c r="O74">
        <v>119.213662</v>
      </c>
      <c r="P74">
        <v>121.06635</v>
      </c>
      <c r="Q74">
        <v>7.3630319999999996</v>
      </c>
      <c r="R74">
        <v>40.864055999999998</v>
      </c>
      <c r="S74">
        <v>16.957242000000001</v>
      </c>
      <c r="T74">
        <v>0</v>
      </c>
      <c r="U74">
        <v>400.18049999999999</v>
      </c>
      <c r="V74">
        <v>19.983720000000002</v>
      </c>
      <c r="W74">
        <v>32.15316</v>
      </c>
      <c r="X74">
        <v>121.34832</v>
      </c>
      <c r="Y74">
        <v>0</v>
      </c>
      <c r="Z74">
        <v>12.572101999999999</v>
      </c>
      <c r="AA74">
        <v>13.403456</v>
      </c>
      <c r="AB74">
        <v>25.391836999999999</v>
      </c>
      <c r="AC74">
        <v>28.016546999999999</v>
      </c>
      <c r="AD74">
        <v>26.421416000000001</v>
      </c>
      <c r="AE74">
        <v>31.771227</v>
      </c>
      <c r="AF74">
        <v>25.663608</v>
      </c>
      <c r="AG74">
        <v>20.59104</v>
      </c>
      <c r="AH74">
        <v>112.74413800000001</v>
      </c>
      <c r="AI74">
        <v>15.761797</v>
      </c>
      <c r="AJ74">
        <v>0</v>
      </c>
      <c r="AK74">
        <v>0</v>
      </c>
      <c r="AL74">
        <v>53.768064000000003</v>
      </c>
      <c r="AM74">
        <v>10.156734999999999</v>
      </c>
      <c r="AN74">
        <v>0.68232899999999996</v>
      </c>
      <c r="AO74">
        <v>0</v>
      </c>
      <c r="AP74">
        <v>0</v>
      </c>
      <c r="AQ74">
        <v>45.002412</v>
      </c>
      <c r="AR74">
        <v>2.1285120000000002</v>
      </c>
      <c r="AS74">
        <v>4.5387050000000002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2439.9475069999999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402.952</v>
      </c>
      <c r="L75">
        <v>601.45888000000002</v>
      </c>
      <c r="M75">
        <v>88.688000000000002</v>
      </c>
      <c r="N75">
        <v>56.933840000000004</v>
      </c>
      <c r="O75">
        <v>119.213662</v>
      </c>
      <c r="P75">
        <v>121.06635</v>
      </c>
      <c r="Q75">
        <v>7.3630319999999996</v>
      </c>
      <c r="R75">
        <v>40.864055999999998</v>
      </c>
      <c r="S75">
        <v>16.957242000000001</v>
      </c>
      <c r="T75">
        <v>0</v>
      </c>
      <c r="U75">
        <v>400.18049999999999</v>
      </c>
      <c r="V75">
        <v>19.983720000000002</v>
      </c>
      <c r="W75">
        <v>32.15316</v>
      </c>
      <c r="X75">
        <v>121.34832</v>
      </c>
      <c r="Y75">
        <v>0</v>
      </c>
      <c r="Z75">
        <v>12.572101999999999</v>
      </c>
      <c r="AA75">
        <v>21.32368</v>
      </c>
      <c r="AB75">
        <v>25.391836999999999</v>
      </c>
      <c r="AC75">
        <v>28.016546999999999</v>
      </c>
      <c r="AD75">
        <v>26.421416000000001</v>
      </c>
      <c r="AE75">
        <v>31.771227</v>
      </c>
      <c r="AF75">
        <v>25.663608</v>
      </c>
      <c r="AG75">
        <v>20.59104</v>
      </c>
      <c r="AH75">
        <v>135.29296600000001</v>
      </c>
      <c r="AI75">
        <v>15.761797</v>
      </c>
      <c r="AJ75">
        <v>0</v>
      </c>
      <c r="AK75">
        <v>0</v>
      </c>
      <c r="AL75">
        <v>53.768064000000003</v>
      </c>
      <c r="AM75">
        <v>10.156734999999999</v>
      </c>
      <c r="AN75">
        <v>0.68232899999999996</v>
      </c>
      <c r="AO75">
        <v>0</v>
      </c>
      <c r="AP75">
        <v>1.2348840000000001</v>
      </c>
      <c r="AQ75">
        <v>45.002412</v>
      </c>
      <c r="AR75">
        <v>2.1285120000000002</v>
      </c>
      <c r="AS75">
        <v>4.5387050000000002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2503.940623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402.952</v>
      </c>
      <c r="L76">
        <v>601.45888000000002</v>
      </c>
      <c r="M76">
        <v>88.688000000000002</v>
      </c>
      <c r="N76">
        <v>56.933840000000004</v>
      </c>
      <c r="O76">
        <v>119.213662</v>
      </c>
      <c r="P76">
        <v>121.06635</v>
      </c>
      <c r="Q76">
        <v>7.3630319999999996</v>
      </c>
      <c r="R76">
        <v>40.864055999999998</v>
      </c>
      <c r="S76">
        <v>16.957242000000001</v>
      </c>
      <c r="T76">
        <v>0</v>
      </c>
      <c r="U76">
        <v>400.18049999999999</v>
      </c>
      <c r="V76">
        <v>19.983720000000002</v>
      </c>
      <c r="W76">
        <v>32.15316</v>
      </c>
      <c r="X76">
        <v>121.34832</v>
      </c>
      <c r="Y76">
        <v>0</v>
      </c>
      <c r="Z76">
        <v>12.572101999999999</v>
      </c>
      <c r="AA76">
        <v>25.13148</v>
      </c>
      <c r="AB76">
        <v>25.391836999999999</v>
      </c>
      <c r="AC76">
        <v>28.016546999999999</v>
      </c>
      <c r="AD76">
        <v>26.421416000000001</v>
      </c>
      <c r="AE76">
        <v>31.771227</v>
      </c>
      <c r="AF76">
        <v>25.663608</v>
      </c>
      <c r="AG76">
        <v>20.59104</v>
      </c>
      <c r="AH76">
        <v>135.29296600000001</v>
      </c>
      <c r="AI76">
        <v>15.761797</v>
      </c>
      <c r="AJ76">
        <v>0</v>
      </c>
      <c r="AK76">
        <v>0</v>
      </c>
      <c r="AL76">
        <v>53.768064000000003</v>
      </c>
      <c r="AM76">
        <v>10.156734999999999</v>
      </c>
      <c r="AN76">
        <v>0.68232899999999996</v>
      </c>
      <c r="AO76">
        <v>0</v>
      </c>
      <c r="AP76">
        <v>1.2348840000000001</v>
      </c>
      <c r="AQ76">
        <v>45.002412</v>
      </c>
      <c r="AR76">
        <v>2.1285120000000002</v>
      </c>
      <c r="AS76">
        <v>4.5387050000000002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2507.7484229999995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412.59199999999998</v>
      </c>
      <c r="L77">
        <v>601.45888000000002</v>
      </c>
      <c r="M77">
        <v>88.688000000000002</v>
      </c>
      <c r="N77">
        <v>56.933840000000004</v>
      </c>
      <c r="O77">
        <v>119.213662</v>
      </c>
      <c r="P77">
        <v>121.06635</v>
      </c>
      <c r="Q77">
        <v>7.3630319999999996</v>
      </c>
      <c r="R77">
        <v>35.304572</v>
      </c>
      <c r="S77">
        <v>16.957242000000001</v>
      </c>
      <c r="T77">
        <v>0</v>
      </c>
      <c r="U77">
        <v>400.18049999999999</v>
      </c>
      <c r="V77">
        <v>14.907874</v>
      </c>
      <c r="W77">
        <v>32.15316</v>
      </c>
      <c r="X77">
        <v>121.34832</v>
      </c>
      <c r="Y77">
        <v>0</v>
      </c>
      <c r="Z77">
        <v>12.572101999999999</v>
      </c>
      <c r="AA77">
        <v>25.13148</v>
      </c>
      <c r="AB77">
        <v>25.391836999999999</v>
      </c>
      <c r="AC77">
        <v>28.016546999999999</v>
      </c>
      <c r="AD77">
        <v>26.421416000000001</v>
      </c>
      <c r="AE77">
        <v>31.771227</v>
      </c>
      <c r="AF77">
        <v>25.663608</v>
      </c>
      <c r="AG77">
        <v>20.59104</v>
      </c>
      <c r="AH77">
        <v>127.80712</v>
      </c>
      <c r="AI77">
        <v>15.761797</v>
      </c>
      <c r="AJ77">
        <v>0</v>
      </c>
      <c r="AK77">
        <v>0</v>
      </c>
      <c r="AL77">
        <v>53.768064000000003</v>
      </c>
      <c r="AM77">
        <v>10.156734999999999</v>
      </c>
      <c r="AN77">
        <v>0.68232899999999996</v>
      </c>
      <c r="AO77">
        <v>0</v>
      </c>
      <c r="AP77">
        <v>1.6053489999999999</v>
      </c>
      <c r="AQ77">
        <v>45.002412</v>
      </c>
      <c r="AR77">
        <v>3.1927680000000001</v>
      </c>
      <c r="AS77">
        <v>4.5387050000000002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2500.7019680000003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374.03199999999998</v>
      </c>
      <c r="L78">
        <v>601.45888000000002</v>
      </c>
      <c r="M78">
        <v>88.688000000000002</v>
      </c>
      <c r="N78">
        <v>56.933840000000004</v>
      </c>
      <c r="O78">
        <v>119.213662</v>
      </c>
      <c r="P78">
        <v>121.06635</v>
      </c>
      <c r="Q78">
        <v>7.3630319999999996</v>
      </c>
      <c r="R78">
        <v>35.304572</v>
      </c>
      <c r="S78">
        <v>16.957242000000001</v>
      </c>
      <c r="T78">
        <v>0</v>
      </c>
      <c r="U78">
        <v>400.18049999999999</v>
      </c>
      <c r="V78">
        <v>14.907874</v>
      </c>
      <c r="W78">
        <v>32.15316</v>
      </c>
      <c r="X78">
        <v>121.34832</v>
      </c>
      <c r="Y78">
        <v>0</v>
      </c>
      <c r="Z78">
        <v>12.572101999999999</v>
      </c>
      <c r="AA78">
        <v>25.13148</v>
      </c>
      <c r="AB78">
        <v>25.391836999999999</v>
      </c>
      <c r="AC78">
        <v>28.016546999999999</v>
      </c>
      <c r="AD78">
        <v>17.614277000000001</v>
      </c>
      <c r="AE78">
        <v>31.771227</v>
      </c>
      <c r="AF78">
        <v>25.663608</v>
      </c>
      <c r="AG78">
        <v>20.59104</v>
      </c>
      <c r="AH78">
        <v>112.74413800000001</v>
      </c>
      <c r="AI78">
        <v>15.761797</v>
      </c>
      <c r="AJ78">
        <v>0</v>
      </c>
      <c r="AK78">
        <v>0</v>
      </c>
      <c r="AL78">
        <v>53.768064000000003</v>
      </c>
      <c r="AM78">
        <v>10.156734999999999</v>
      </c>
      <c r="AN78">
        <v>0.68232899999999996</v>
      </c>
      <c r="AO78">
        <v>0</v>
      </c>
      <c r="AP78">
        <v>1.6053489999999999</v>
      </c>
      <c r="AQ78">
        <v>45.002412</v>
      </c>
      <c r="AR78">
        <v>35.120448000000003</v>
      </c>
      <c r="AS78">
        <v>4.5387050000000002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2470.1995270000007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405.74759999999998</v>
      </c>
      <c r="L79">
        <v>601.45888000000002</v>
      </c>
      <c r="M79">
        <v>88.688000000000002</v>
      </c>
      <c r="N79">
        <v>56.933840000000004</v>
      </c>
      <c r="O79">
        <v>119.213662</v>
      </c>
      <c r="P79">
        <v>121.06635</v>
      </c>
      <c r="Q79">
        <v>7.3630319999999996</v>
      </c>
      <c r="R79">
        <v>35.304572</v>
      </c>
      <c r="S79">
        <v>16.957242000000001</v>
      </c>
      <c r="T79">
        <v>0</v>
      </c>
      <c r="U79">
        <v>400.18049999999999</v>
      </c>
      <c r="V79">
        <v>14.907874</v>
      </c>
      <c r="W79">
        <v>32.15316</v>
      </c>
      <c r="X79">
        <v>121.34832</v>
      </c>
      <c r="Y79">
        <v>0</v>
      </c>
      <c r="Z79">
        <v>6.2860509999999996</v>
      </c>
      <c r="AA79">
        <v>25.13148</v>
      </c>
      <c r="AB79">
        <v>25.391836999999999</v>
      </c>
      <c r="AC79">
        <v>1.2275579999999999</v>
      </c>
      <c r="AD79">
        <v>17.614277000000001</v>
      </c>
      <c r="AE79">
        <v>31.771227</v>
      </c>
      <c r="AF79">
        <v>17.109072000000001</v>
      </c>
      <c r="AG79">
        <v>20.59104</v>
      </c>
      <c r="AH79">
        <v>90.195310000000006</v>
      </c>
      <c r="AI79">
        <v>15.761797</v>
      </c>
      <c r="AJ79">
        <v>0</v>
      </c>
      <c r="AK79">
        <v>14.679792000000001</v>
      </c>
      <c r="AL79">
        <v>12.321847999999999</v>
      </c>
      <c r="AM79">
        <v>5.0886480000000001</v>
      </c>
      <c r="AN79">
        <v>0.68232899999999996</v>
      </c>
      <c r="AO79">
        <v>0</v>
      </c>
      <c r="AP79">
        <v>1.6053489999999999</v>
      </c>
      <c r="AQ79">
        <v>45.002412</v>
      </c>
      <c r="AR79">
        <v>35.120448000000003</v>
      </c>
      <c r="AS79">
        <v>4.5387050000000002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2405.9022120000009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367.18759999999997</v>
      </c>
      <c r="L80">
        <v>601.45888000000002</v>
      </c>
      <c r="M80">
        <v>88.688000000000002</v>
      </c>
      <c r="N80">
        <v>56.933840000000004</v>
      </c>
      <c r="O80">
        <v>119.213662</v>
      </c>
      <c r="P80">
        <v>121.06635</v>
      </c>
      <c r="Q80">
        <v>7.3630319999999996</v>
      </c>
      <c r="R80">
        <v>35.304572</v>
      </c>
      <c r="S80">
        <v>16.957242000000001</v>
      </c>
      <c r="T80">
        <v>0</v>
      </c>
      <c r="U80">
        <v>400.18049999999999</v>
      </c>
      <c r="V80">
        <v>14.907874</v>
      </c>
      <c r="W80">
        <v>32.15316</v>
      </c>
      <c r="X80">
        <v>121.34832</v>
      </c>
      <c r="Y80">
        <v>0</v>
      </c>
      <c r="Z80">
        <v>6.2860509999999996</v>
      </c>
      <c r="AA80">
        <v>13.543583</v>
      </c>
      <c r="AB80">
        <v>12.695919</v>
      </c>
      <c r="AC80">
        <v>0</v>
      </c>
      <c r="AD80">
        <v>8.7867639999999998</v>
      </c>
      <c r="AE80">
        <v>31.771227</v>
      </c>
      <c r="AF80">
        <v>8.5545360000000006</v>
      </c>
      <c r="AG80">
        <v>20.59104</v>
      </c>
      <c r="AH80">
        <v>67.646483000000003</v>
      </c>
      <c r="AI80">
        <v>3.6815159999999998</v>
      </c>
      <c r="AJ80">
        <v>0</v>
      </c>
      <c r="AK80">
        <v>14.679792000000001</v>
      </c>
      <c r="AL80">
        <v>2.2403360000000001</v>
      </c>
      <c r="AM80">
        <v>0</v>
      </c>
      <c r="AN80">
        <v>0.68232899999999996</v>
      </c>
      <c r="AO80">
        <v>0</v>
      </c>
      <c r="AP80">
        <v>1.6053489999999999</v>
      </c>
      <c r="AQ80">
        <v>45.002412</v>
      </c>
      <c r="AR80">
        <v>4.7891519999999996</v>
      </c>
      <c r="AS80">
        <v>4.5387050000000002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2244.3182259999994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354.75200000000001</v>
      </c>
      <c r="L81">
        <v>601.45888000000002</v>
      </c>
      <c r="M81">
        <v>88.688000000000002</v>
      </c>
      <c r="N81">
        <v>56.933840000000004</v>
      </c>
      <c r="O81">
        <v>119.213662</v>
      </c>
      <c r="P81">
        <v>121.06635</v>
      </c>
      <c r="Q81">
        <v>7.3630319999999996</v>
      </c>
      <c r="R81">
        <v>35.304572</v>
      </c>
      <c r="S81">
        <v>16.957242000000001</v>
      </c>
      <c r="T81">
        <v>0</v>
      </c>
      <c r="U81">
        <v>400.18049999999999</v>
      </c>
      <c r="V81">
        <v>18.563032</v>
      </c>
      <c r="W81">
        <v>32.15316</v>
      </c>
      <c r="X81">
        <v>121.34832</v>
      </c>
      <c r="Y81">
        <v>0</v>
      </c>
      <c r="Z81">
        <v>6.2860509999999996</v>
      </c>
      <c r="AA81">
        <v>6.0924800000000001</v>
      </c>
      <c r="AB81">
        <v>0</v>
      </c>
      <c r="AC81">
        <v>0</v>
      </c>
      <c r="AD81">
        <v>0</v>
      </c>
      <c r="AE81">
        <v>31.771227</v>
      </c>
      <c r="AF81">
        <v>8.5545360000000006</v>
      </c>
      <c r="AG81">
        <v>20.59104</v>
      </c>
      <c r="AH81">
        <v>36.51632</v>
      </c>
      <c r="AI81">
        <v>0</v>
      </c>
      <c r="AJ81">
        <v>0</v>
      </c>
      <c r="AK81">
        <v>14.679792000000001</v>
      </c>
      <c r="AL81">
        <v>2.2403360000000001</v>
      </c>
      <c r="AM81">
        <v>0</v>
      </c>
      <c r="AN81">
        <v>0.68232899999999996</v>
      </c>
      <c r="AO81">
        <v>0</v>
      </c>
      <c r="AP81">
        <v>1.6053489999999999</v>
      </c>
      <c r="AQ81">
        <v>45.002412</v>
      </c>
      <c r="AR81">
        <v>3.1927680000000001</v>
      </c>
      <c r="AS81">
        <v>4.5387050000000002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2170.1959349999997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354.75200000000001</v>
      </c>
      <c r="L82">
        <v>601.45888000000002</v>
      </c>
      <c r="M82">
        <v>88.688000000000002</v>
      </c>
      <c r="N82">
        <v>56.933840000000004</v>
      </c>
      <c r="O82">
        <v>119.213662</v>
      </c>
      <c r="P82">
        <v>121.06635</v>
      </c>
      <c r="Q82">
        <v>7.3630319999999996</v>
      </c>
      <c r="R82">
        <v>28.551462999999998</v>
      </c>
      <c r="S82">
        <v>16.957242000000001</v>
      </c>
      <c r="T82">
        <v>0</v>
      </c>
      <c r="U82">
        <v>400.18049999999999</v>
      </c>
      <c r="V82">
        <v>19.983720000000002</v>
      </c>
      <c r="W82">
        <v>32.15316</v>
      </c>
      <c r="X82">
        <v>121.34832</v>
      </c>
      <c r="Y82">
        <v>0</v>
      </c>
      <c r="Z82">
        <v>6.2860509999999996</v>
      </c>
      <c r="AA82">
        <v>0</v>
      </c>
      <c r="AB82">
        <v>0</v>
      </c>
      <c r="AC82">
        <v>0</v>
      </c>
      <c r="AD82">
        <v>0</v>
      </c>
      <c r="AE82">
        <v>31.771227</v>
      </c>
      <c r="AF82">
        <v>8.5545360000000006</v>
      </c>
      <c r="AG82">
        <v>20.59104</v>
      </c>
      <c r="AH82">
        <v>16.432344000000001</v>
      </c>
      <c r="AI82">
        <v>0</v>
      </c>
      <c r="AJ82">
        <v>0</v>
      </c>
      <c r="AK82">
        <v>14.679792000000001</v>
      </c>
      <c r="AL82">
        <v>2.2403360000000001</v>
      </c>
      <c r="AM82">
        <v>0</v>
      </c>
      <c r="AN82">
        <v>0.68232899999999996</v>
      </c>
      <c r="AO82">
        <v>0</v>
      </c>
      <c r="AP82">
        <v>1.6053489999999999</v>
      </c>
      <c r="AQ82">
        <v>45.002412</v>
      </c>
      <c r="AR82">
        <v>3.1927680000000001</v>
      </c>
      <c r="AS82">
        <v>4.5387050000000002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2138.6870579999995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402.952</v>
      </c>
      <c r="L83">
        <v>601.45888000000002</v>
      </c>
      <c r="M83">
        <v>88.688000000000002</v>
      </c>
      <c r="N83">
        <v>56.933840000000004</v>
      </c>
      <c r="O83">
        <v>119.213662</v>
      </c>
      <c r="P83">
        <v>121.06635</v>
      </c>
      <c r="Q83">
        <v>7.3630319999999996</v>
      </c>
      <c r="R83">
        <v>28.551462999999998</v>
      </c>
      <c r="S83">
        <v>16.957242000000001</v>
      </c>
      <c r="T83">
        <v>0</v>
      </c>
      <c r="U83">
        <v>400.18049999999999</v>
      </c>
      <c r="V83">
        <v>19.983720000000002</v>
      </c>
      <c r="W83">
        <v>32.15316</v>
      </c>
      <c r="X83">
        <v>121.34832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15.885612999999999</v>
      </c>
      <c r="AF83">
        <v>8.5545360000000006</v>
      </c>
      <c r="AG83">
        <v>20.59104</v>
      </c>
      <c r="AH83">
        <v>0</v>
      </c>
      <c r="AI83">
        <v>0</v>
      </c>
      <c r="AJ83">
        <v>0</v>
      </c>
      <c r="AK83">
        <v>14.679792000000001</v>
      </c>
      <c r="AL83">
        <v>2.2403360000000001</v>
      </c>
      <c r="AM83">
        <v>0</v>
      </c>
      <c r="AN83">
        <v>0.68232899999999996</v>
      </c>
      <c r="AO83">
        <v>0</v>
      </c>
      <c r="AP83">
        <v>1.6053489999999999</v>
      </c>
      <c r="AQ83">
        <v>45.002412</v>
      </c>
      <c r="AR83">
        <v>3.1927680000000001</v>
      </c>
      <c r="AS83">
        <v>4.5387050000000002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2148.2830489999992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383.67200000000003</v>
      </c>
      <c r="L84">
        <v>601.45888000000002</v>
      </c>
      <c r="M84">
        <v>88.688000000000002</v>
      </c>
      <c r="N84">
        <v>56.933840000000004</v>
      </c>
      <c r="O84">
        <v>119.213662</v>
      </c>
      <c r="P84">
        <v>121.06635</v>
      </c>
      <c r="Q84">
        <v>7.3630319999999996</v>
      </c>
      <c r="R84">
        <v>35.304572</v>
      </c>
      <c r="S84">
        <v>16.957242000000001</v>
      </c>
      <c r="T84">
        <v>0</v>
      </c>
      <c r="U84">
        <v>400.18049999999999</v>
      </c>
      <c r="V84">
        <v>19.983720000000002</v>
      </c>
      <c r="W84">
        <v>32.15316</v>
      </c>
      <c r="X84">
        <v>121.34832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15.885612999999999</v>
      </c>
      <c r="AF84">
        <v>8.5545360000000006</v>
      </c>
      <c r="AG84">
        <v>20.59104</v>
      </c>
      <c r="AH84">
        <v>0</v>
      </c>
      <c r="AI84">
        <v>0</v>
      </c>
      <c r="AJ84">
        <v>0</v>
      </c>
      <c r="AK84">
        <v>14.679792000000001</v>
      </c>
      <c r="AL84">
        <v>2.2403360000000001</v>
      </c>
      <c r="AM84">
        <v>0</v>
      </c>
      <c r="AN84">
        <v>0.68232899999999996</v>
      </c>
      <c r="AO84">
        <v>0</v>
      </c>
      <c r="AP84">
        <v>1.6053489999999999</v>
      </c>
      <c r="AQ84">
        <v>45.002412</v>
      </c>
      <c r="AR84">
        <v>3.1927680000000001</v>
      </c>
      <c r="AS84">
        <v>4.5387050000000002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2135.7561579999997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382.70800000000003</v>
      </c>
      <c r="L85">
        <v>601.45888000000002</v>
      </c>
      <c r="M85">
        <v>88.688000000000002</v>
      </c>
      <c r="N85">
        <v>56.933840000000004</v>
      </c>
      <c r="O85">
        <v>119.213662</v>
      </c>
      <c r="P85">
        <v>121.06635</v>
      </c>
      <c r="Q85">
        <v>7.3630319999999996</v>
      </c>
      <c r="R85">
        <v>35.304572</v>
      </c>
      <c r="S85">
        <v>16.957242000000001</v>
      </c>
      <c r="T85">
        <v>0</v>
      </c>
      <c r="U85">
        <v>400.18049999999999</v>
      </c>
      <c r="V85">
        <v>19.983720000000002</v>
      </c>
      <c r="W85">
        <v>32.15316</v>
      </c>
      <c r="X85">
        <v>121.34832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15.885612999999999</v>
      </c>
      <c r="AF85">
        <v>8.5545360000000006</v>
      </c>
      <c r="AG85">
        <v>20.59104</v>
      </c>
      <c r="AH85">
        <v>0</v>
      </c>
      <c r="AI85">
        <v>0</v>
      </c>
      <c r="AJ85">
        <v>0</v>
      </c>
      <c r="AK85">
        <v>14.679792000000001</v>
      </c>
      <c r="AL85">
        <v>2.2403360000000001</v>
      </c>
      <c r="AM85">
        <v>0</v>
      </c>
      <c r="AN85">
        <v>0.68232899999999996</v>
      </c>
      <c r="AO85">
        <v>0</v>
      </c>
      <c r="AP85">
        <v>1.6053489999999999</v>
      </c>
      <c r="AQ85">
        <v>45.002412</v>
      </c>
      <c r="AR85">
        <v>3.1927680000000001</v>
      </c>
      <c r="AS85">
        <v>4.5387050000000002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2134.7921579999997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390.42</v>
      </c>
      <c r="L86">
        <v>601.45888000000002</v>
      </c>
      <c r="M86">
        <v>88.688000000000002</v>
      </c>
      <c r="N86">
        <v>56.933840000000004</v>
      </c>
      <c r="O86">
        <v>119.213662</v>
      </c>
      <c r="P86">
        <v>121.06635</v>
      </c>
      <c r="Q86">
        <v>7.3630319999999996</v>
      </c>
      <c r="R86">
        <v>35.304572</v>
      </c>
      <c r="S86">
        <v>16.957242000000001</v>
      </c>
      <c r="T86">
        <v>0</v>
      </c>
      <c r="U86">
        <v>400.18049999999999</v>
      </c>
      <c r="V86">
        <v>19.983720000000002</v>
      </c>
      <c r="W86">
        <v>32.15316</v>
      </c>
      <c r="X86">
        <v>121.34832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15.885612999999999</v>
      </c>
      <c r="AF86">
        <v>8.5545360000000006</v>
      </c>
      <c r="AG86">
        <v>20.59104</v>
      </c>
      <c r="AH86">
        <v>0</v>
      </c>
      <c r="AI86">
        <v>0</v>
      </c>
      <c r="AJ86">
        <v>0</v>
      </c>
      <c r="AK86">
        <v>14.679792000000001</v>
      </c>
      <c r="AL86">
        <v>2.2403360000000001</v>
      </c>
      <c r="AM86">
        <v>0</v>
      </c>
      <c r="AN86">
        <v>0.68232899999999996</v>
      </c>
      <c r="AO86">
        <v>0</v>
      </c>
      <c r="AP86">
        <v>1.6053489999999999</v>
      </c>
      <c r="AQ86">
        <v>45.002412</v>
      </c>
      <c r="AR86">
        <v>3.1927680000000001</v>
      </c>
      <c r="AS86">
        <v>4.5387050000000002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2142.5041579999997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404.88</v>
      </c>
      <c r="L87">
        <v>545.06970000000001</v>
      </c>
      <c r="M87">
        <v>88.688000000000002</v>
      </c>
      <c r="N87">
        <v>56.933840000000004</v>
      </c>
      <c r="O87">
        <v>119.213662</v>
      </c>
      <c r="P87">
        <v>121.06635</v>
      </c>
      <c r="Q87">
        <v>7.3630319999999996</v>
      </c>
      <c r="R87">
        <v>35.304572</v>
      </c>
      <c r="S87">
        <v>16.957242000000001</v>
      </c>
      <c r="T87">
        <v>0</v>
      </c>
      <c r="U87">
        <v>400.18049999999999</v>
      </c>
      <c r="V87">
        <v>10.704834</v>
      </c>
      <c r="W87">
        <v>32.15316</v>
      </c>
      <c r="X87">
        <v>121.34832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15.885612999999999</v>
      </c>
      <c r="AF87">
        <v>8.5545360000000006</v>
      </c>
      <c r="AG87">
        <v>20.59104</v>
      </c>
      <c r="AH87">
        <v>0</v>
      </c>
      <c r="AI87">
        <v>0</v>
      </c>
      <c r="AJ87">
        <v>0</v>
      </c>
      <c r="AK87">
        <v>14.679792000000001</v>
      </c>
      <c r="AL87">
        <v>2.2403360000000001</v>
      </c>
      <c r="AM87">
        <v>0</v>
      </c>
      <c r="AN87">
        <v>0.68232899999999996</v>
      </c>
      <c r="AO87">
        <v>0</v>
      </c>
      <c r="AP87">
        <v>1.8523259999999999</v>
      </c>
      <c r="AQ87">
        <v>30.001608000000001</v>
      </c>
      <c r="AR87">
        <v>3.1927680000000001</v>
      </c>
      <c r="AS87">
        <v>4.5387050000000002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2076.5422649999996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409.7</v>
      </c>
      <c r="L88">
        <v>477.58969999999999</v>
      </c>
      <c r="M88">
        <v>88.688000000000002</v>
      </c>
      <c r="N88">
        <v>56.933840000000004</v>
      </c>
      <c r="O88">
        <v>119.213662</v>
      </c>
      <c r="P88">
        <v>121.06635</v>
      </c>
      <c r="Q88">
        <v>7.3630319999999996</v>
      </c>
      <c r="R88">
        <v>28.214062999999999</v>
      </c>
      <c r="S88">
        <v>16.957242000000001</v>
      </c>
      <c r="T88">
        <v>0</v>
      </c>
      <c r="U88">
        <v>400.18049999999999</v>
      </c>
      <c r="V88">
        <v>10.704834</v>
      </c>
      <c r="W88">
        <v>32.15316</v>
      </c>
      <c r="X88">
        <v>121.34832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15.885612999999999</v>
      </c>
      <c r="AF88">
        <v>8.5545360000000006</v>
      </c>
      <c r="AG88">
        <v>20.59104</v>
      </c>
      <c r="AH88">
        <v>0</v>
      </c>
      <c r="AI88">
        <v>0</v>
      </c>
      <c r="AJ88">
        <v>0</v>
      </c>
      <c r="AK88">
        <v>24.46632</v>
      </c>
      <c r="AL88">
        <v>2.2403360000000001</v>
      </c>
      <c r="AM88">
        <v>0</v>
      </c>
      <c r="AN88">
        <v>0.68232899999999996</v>
      </c>
      <c r="AO88">
        <v>0</v>
      </c>
      <c r="AP88">
        <v>1.8523259999999999</v>
      </c>
      <c r="AQ88">
        <v>30.001608000000001</v>
      </c>
      <c r="AR88">
        <v>3.1927680000000001</v>
      </c>
      <c r="AS88">
        <v>4.5387050000000002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2016.5782839999999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415.48399999999998</v>
      </c>
      <c r="L89">
        <v>400.46969999999999</v>
      </c>
      <c r="M89">
        <v>88.688000000000002</v>
      </c>
      <c r="N89">
        <v>56.933840000000004</v>
      </c>
      <c r="O89">
        <v>119.213662</v>
      </c>
      <c r="P89">
        <v>121.06635</v>
      </c>
      <c r="Q89">
        <v>7.5111990000000004</v>
      </c>
      <c r="R89">
        <v>28.214062999999999</v>
      </c>
      <c r="S89">
        <v>16.957242000000001</v>
      </c>
      <c r="T89">
        <v>0</v>
      </c>
      <c r="U89">
        <v>400.18049999999999</v>
      </c>
      <c r="V89">
        <v>14.907874</v>
      </c>
      <c r="W89">
        <v>27.759922</v>
      </c>
      <c r="X89">
        <v>104.985866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15.885612999999999</v>
      </c>
      <c r="AF89">
        <v>8.5545360000000006</v>
      </c>
      <c r="AG89">
        <v>20.59104</v>
      </c>
      <c r="AH89">
        <v>0</v>
      </c>
      <c r="AI89">
        <v>0</v>
      </c>
      <c r="AJ89">
        <v>0</v>
      </c>
      <c r="AK89">
        <v>24.46632</v>
      </c>
      <c r="AL89">
        <v>2.2403360000000001</v>
      </c>
      <c r="AM89">
        <v>0</v>
      </c>
      <c r="AN89">
        <v>0.68232899999999996</v>
      </c>
      <c r="AO89">
        <v>0</v>
      </c>
      <c r="AP89">
        <v>2.5932559999999998</v>
      </c>
      <c r="AQ89">
        <v>30.001608000000001</v>
      </c>
      <c r="AR89">
        <v>3.1927680000000001</v>
      </c>
      <c r="AS89">
        <v>4.5387050000000002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1929.5787289999998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405.84399999999999</v>
      </c>
      <c r="L90">
        <v>350.3417</v>
      </c>
      <c r="M90">
        <v>88.688000000000002</v>
      </c>
      <c r="N90">
        <v>56.933840000000004</v>
      </c>
      <c r="O90">
        <v>119.213662</v>
      </c>
      <c r="P90">
        <v>121.06635</v>
      </c>
      <c r="Q90">
        <v>7.5111990000000004</v>
      </c>
      <c r="R90">
        <v>28.214062999999999</v>
      </c>
      <c r="S90">
        <v>16.957242000000001</v>
      </c>
      <c r="T90">
        <v>0</v>
      </c>
      <c r="U90">
        <v>400.18049999999999</v>
      </c>
      <c r="V90">
        <v>14.907874</v>
      </c>
      <c r="W90">
        <v>27.759922</v>
      </c>
      <c r="X90">
        <v>104.985866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15.885612999999999</v>
      </c>
      <c r="AF90">
        <v>8.5545360000000006</v>
      </c>
      <c r="AG90">
        <v>20.59104</v>
      </c>
      <c r="AH90">
        <v>0</v>
      </c>
      <c r="AI90">
        <v>0</v>
      </c>
      <c r="AJ90">
        <v>0</v>
      </c>
      <c r="AK90">
        <v>24.46632</v>
      </c>
      <c r="AL90">
        <v>2.2403360000000001</v>
      </c>
      <c r="AM90">
        <v>0</v>
      </c>
      <c r="AN90">
        <v>0.68232899999999996</v>
      </c>
      <c r="AO90">
        <v>0</v>
      </c>
      <c r="AP90">
        <v>2.5932559999999998</v>
      </c>
      <c r="AQ90">
        <v>15.000804</v>
      </c>
      <c r="AR90">
        <v>3.1927680000000001</v>
      </c>
      <c r="AS90">
        <v>4.5387050000000002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1854.8099249999998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391.38400000000001</v>
      </c>
      <c r="L91">
        <v>350.3417</v>
      </c>
      <c r="M91">
        <v>88.688000000000002</v>
      </c>
      <c r="N91">
        <v>56.933840000000004</v>
      </c>
      <c r="O91">
        <v>119.213662</v>
      </c>
      <c r="P91">
        <v>121.06635</v>
      </c>
      <c r="Q91">
        <v>7.5111990000000004</v>
      </c>
      <c r="R91">
        <v>28.214062999999999</v>
      </c>
      <c r="S91">
        <v>16.957242000000001</v>
      </c>
      <c r="T91">
        <v>0</v>
      </c>
      <c r="U91">
        <v>400.18049999999999</v>
      </c>
      <c r="V91">
        <v>14.907874</v>
      </c>
      <c r="W91">
        <v>27.759922</v>
      </c>
      <c r="X91">
        <v>104.985866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15.885612999999999</v>
      </c>
      <c r="AF91">
        <v>8.5545360000000006</v>
      </c>
      <c r="AG91">
        <v>20.59104</v>
      </c>
      <c r="AH91">
        <v>0</v>
      </c>
      <c r="AI91">
        <v>0</v>
      </c>
      <c r="AJ91">
        <v>0</v>
      </c>
      <c r="AK91">
        <v>24.46632</v>
      </c>
      <c r="AL91">
        <v>2.2403360000000001</v>
      </c>
      <c r="AM91">
        <v>0</v>
      </c>
      <c r="AN91">
        <v>0.68232899999999996</v>
      </c>
      <c r="AO91">
        <v>0</v>
      </c>
      <c r="AP91">
        <v>2.5932559999999998</v>
      </c>
      <c r="AQ91">
        <v>13.968360000000001</v>
      </c>
      <c r="AR91">
        <v>2.1285120000000002</v>
      </c>
      <c r="AS91">
        <v>4.5387050000000002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1838.2532249999999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390.42</v>
      </c>
      <c r="L92">
        <v>350.3417</v>
      </c>
      <c r="M92">
        <v>88.688000000000002</v>
      </c>
      <c r="N92">
        <v>56.933840000000004</v>
      </c>
      <c r="O92">
        <v>119.213662</v>
      </c>
      <c r="P92">
        <v>121.06635</v>
      </c>
      <c r="Q92">
        <v>7.5111990000000004</v>
      </c>
      <c r="R92">
        <v>28.214062999999999</v>
      </c>
      <c r="S92">
        <v>16.957242000000001</v>
      </c>
      <c r="T92">
        <v>0</v>
      </c>
      <c r="U92">
        <v>400.18049999999999</v>
      </c>
      <c r="V92">
        <v>14.907874</v>
      </c>
      <c r="W92">
        <v>27.759922</v>
      </c>
      <c r="X92">
        <v>104.985866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8.5545360000000006</v>
      </c>
      <c r="AG92">
        <v>20.59104</v>
      </c>
      <c r="AH92">
        <v>0</v>
      </c>
      <c r="AI92">
        <v>0</v>
      </c>
      <c r="AJ92">
        <v>0</v>
      </c>
      <c r="AK92">
        <v>24.46632</v>
      </c>
      <c r="AL92">
        <v>2.2403360000000001</v>
      </c>
      <c r="AM92">
        <v>0</v>
      </c>
      <c r="AN92">
        <v>0.68232899999999996</v>
      </c>
      <c r="AO92">
        <v>0</v>
      </c>
      <c r="AP92">
        <v>2.5932559999999998</v>
      </c>
      <c r="AQ92">
        <v>0</v>
      </c>
      <c r="AR92">
        <v>2.1285120000000002</v>
      </c>
      <c r="AS92">
        <v>4.5387050000000002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1807.435252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398.13200000000001</v>
      </c>
      <c r="L93">
        <v>350.3417</v>
      </c>
      <c r="M93">
        <v>88.688000000000002</v>
      </c>
      <c r="N93">
        <v>56.933840000000004</v>
      </c>
      <c r="O93">
        <v>119.213662</v>
      </c>
      <c r="P93">
        <v>121.06635</v>
      </c>
      <c r="Q93">
        <v>7.5111990000000004</v>
      </c>
      <c r="R93">
        <v>28.214062999999999</v>
      </c>
      <c r="S93">
        <v>16.957242000000001</v>
      </c>
      <c r="T93">
        <v>0</v>
      </c>
      <c r="U93">
        <v>400.18049999999999</v>
      </c>
      <c r="V93">
        <v>10.804444999999999</v>
      </c>
      <c r="W93">
        <v>27.759922</v>
      </c>
      <c r="X93">
        <v>104.985866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8.5545360000000006</v>
      </c>
      <c r="AG93">
        <v>20.59104</v>
      </c>
      <c r="AH93">
        <v>0</v>
      </c>
      <c r="AI93">
        <v>0</v>
      </c>
      <c r="AJ93">
        <v>0</v>
      </c>
      <c r="AK93">
        <v>24.46632</v>
      </c>
      <c r="AL93">
        <v>2.2403360000000001</v>
      </c>
      <c r="AM93">
        <v>0</v>
      </c>
      <c r="AN93">
        <v>0.68232899999999996</v>
      </c>
      <c r="AO93">
        <v>0</v>
      </c>
      <c r="AP93">
        <v>2.5932559999999998</v>
      </c>
      <c r="AQ93">
        <v>0</v>
      </c>
      <c r="AR93">
        <v>23.413632</v>
      </c>
      <c r="AS93">
        <v>4.5387050000000002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1832.328943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354.75200000000001</v>
      </c>
      <c r="L94">
        <v>350.3417</v>
      </c>
      <c r="M94">
        <v>88.688000000000002</v>
      </c>
      <c r="N94">
        <v>56.933840000000004</v>
      </c>
      <c r="O94">
        <v>119.213662</v>
      </c>
      <c r="P94">
        <v>121.06635</v>
      </c>
      <c r="Q94">
        <v>7.5111990000000004</v>
      </c>
      <c r="R94">
        <v>28.214062999999999</v>
      </c>
      <c r="S94">
        <v>16.957242000000001</v>
      </c>
      <c r="T94">
        <v>0</v>
      </c>
      <c r="U94">
        <v>400.18049999999999</v>
      </c>
      <c r="V94">
        <v>10.704834</v>
      </c>
      <c r="W94">
        <v>27.759922</v>
      </c>
      <c r="X94">
        <v>104.985866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8.5545360000000006</v>
      </c>
      <c r="AG94">
        <v>20.59104</v>
      </c>
      <c r="AH94">
        <v>0</v>
      </c>
      <c r="AI94">
        <v>0</v>
      </c>
      <c r="AJ94">
        <v>0</v>
      </c>
      <c r="AK94">
        <v>24.46632</v>
      </c>
      <c r="AL94">
        <v>2.2403360000000001</v>
      </c>
      <c r="AM94">
        <v>0</v>
      </c>
      <c r="AN94">
        <v>0.68232899999999996</v>
      </c>
      <c r="AO94">
        <v>0</v>
      </c>
      <c r="AP94">
        <v>2.5932559999999998</v>
      </c>
      <c r="AQ94">
        <v>0</v>
      </c>
      <c r="AR94">
        <v>23.413632</v>
      </c>
      <c r="AS94">
        <v>4.5387050000000002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1788.849332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345.11200000000002</v>
      </c>
      <c r="L95">
        <v>344.14800000000002</v>
      </c>
      <c r="M95">
        <v>88.688000000000002</v>
      </c>
      <c r="N95">
        <v>56.933840000000004</v>
      </c>
      <c r="O95">
        <v>119.213662</v>
      </c>
      <c r="P95">
        <v>121.06635</v>
      </c>
      <c r="Q95">
        <v>4.82</v>
      </c>
      <c r="R95">
        <v>18.942599999999999</v>
      </c>
      <c r="S95">
        <v>9.7461509999999993</v>
      </c>
      <c r="T95">
        <v>0</v>
      </c>
      <c r="U95">
        <v>400.18049999999999</v>
      </c>
      <c r="V95">
        <v>4.82</v>
      </c>
      <c r="W95">
        <v>27.759922</v>
      </c>
      <c r="X95">
        <v>104.985866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8.5545360000000006</v>
      </c>
      <c r="AG95">
        <v>20.59104</v>
      </c>
      <c r="AH95">
        <v>0</v>
      </c>
      <c r="AI95">
        <v>0</v>
      </c>
      <c r="AJ95">
        <v>0</v>
      </c>
      <c r="AK95">
        <v>24.46632</v>
      </c>
      <c r="AL95">
        <v>2.2403360000000001</v>
      </c>
      <c r="AM95">
        <v>0</v>
      </c>
      <c r="AN95">
        <v>0.68232899999999996</v>
      </c>
      <c r="AO95">
        <v>0</v>
      </c>
      <c r="AP95">
        <v>2.5932559999999998</v>
      </c>
      <c r="AQ95">
        <v>0</v>
      </c>
      <c r="AR95">
        <v>4.7891519999999996</v>
      </c>
      <c r="AS95">
        <v>4.5387050000000002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1729.3325650000002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345.11200000000002</v>
      </c>
      <c r="L96">
        <v>344.14800000000002</v>
      </c>
      <c r="M96">
        <v>88.688000000000002</v>
      </c>
      <c r="N96">
        <v>56.933840000000004</v>
      </c>
      <c r="O96">
        <v>119.213662</v>
      </c>
      <c r="P96">
        <v>121.06635</v>
      </c>
      <c r="Q96">
        <v>4.82</v>
      </c>
      <c r="R96">
        <v>18.942599999999999</v>
      </c>
      <c r="S96">
        <v>9.64</v>
      </c>
      <c r="T96">
        <v>0</v>
      </c>
      <c r="U96">
        <v>400.18049999999999</v>
      </c>
      <c r="V96">
        <v>4.82</v>
      </c>
      <c r="W96">
        <v>18.315999999999999</v>
      </c>
      <c r="X96">
        <v>104.985866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8.5545360000000006</v>
      </c>
      <c r="AG96">
        <v>20.59104</v>
      </c>
      <c r="AH96">
        <v>0</v>
      </c>
      <c r="AI96">
        <v>0</v>
      </c>
      <c r="AJ96">
        <v>0</v>
      </c>
      <c r="AK96">
        <v>24.46632</v>
      </c>
      <c r="AL96">
        <v>2.2403360000000001</v>
      </c>
      <c r="AM96">
        <v>0</v>
      </c>
      <c r="AN96">
        <v>0.68232899999999996</v>
      </c>
      <c r="AO96">
        <v>0</v>
      </c>
      <c r="AP96">
        <v>2.5932559999999998</v>
      </c>
      <c r="AQ96">
        <v>0</v>
      </c>
      <c r="AR96">
        <v>2.1285120000000002</v>
      </c>
      <c r="AS96">
        <v>4.5387050000000002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1717.1218520000002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345.11200000000002</v>
      </c>
      <c r="L97">
        <v>344.14800000000002</v>
      </c>
      <c r="M97">
        <v>88.688000000000002</v>
      </c>
      <c r="N97">
        <v>56.933840000000004</v>
      </c>
      <c r="O97">
        <v>119.213662</v>
      </c>
      <c r="P97">
        <v>121.06635</v>
      </c>
      <c r="Q97">
        <v>4.82</v>
      </c>
      <c r="R97">
        <v>18.942599999999999</v>
      </c>
      <c r="S97">
        <v>9.64</v>
      </c>
      <c r="T97">
        <v>0</v>
      </c>
      <c r="U97">
        <v>400.18049999999999</v>
      </c>
      <c r="V97">
        <v>4.82</v>
      </c>
      <c r="W97">
        <v>18.315999999999999</v>
      </c>
      <c r="X97">
        <v>70.184207999999998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8.5545360000000006</v>
      </c>
      <c r="AG97">
        <v>20.59104</v>
      </c>
      <c r="AH97">
        <v>0</v>
      </c>
      <c r="AI97">
        <v>0</v>
      </c>
      <c r="AJ97">
        <v>0</v>
      </c>
      <c r="AK97">
        <v>24.46632</v>
      </c>
      <c r="AL97">
        <v>2.2403360000000001</v>
      </c>
      <c r="AM97">
        <v>0</v>
      </c>
      <c r="AN97">
        <v>0.68232899999999996</v>
      </c>
      <c r="AO97">
        <v>0</v>
      </c>
      <c r="AP97">
        <v>2.5932559999999998</v>
      </c>
      <c r="AQ97">
        <v>0</v>
      </c>
      <c r="AR97">
        <v>2.1285120000000002</v>
      </c>
      <c r="AS97">
        <v>4.5387050000000002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1682.3201940000001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345.11200000000002</v>
      </c>
      <c r="L98">
        <v>344.14800000000002</v>
      </c>
      <c r="M98">
        <v>88.688000000000002</v>
      </c>
      <c r="N98">
        <v>56.933840000000004</v>
      </c>
      <c r="O98">
        <v>119.213662</v>
      </c>
      <c r="P98">
        <v>121.06635</v>
      </c>
      <c r="Q98">
        <v>4.82</v>
      </c>
      <c r="R98">
        <v>18.942599999999999</v>
      </c>
      <c r="S98">
        <v>9.64</v>
      </c>
      <c r="T98">
        <v>0</v>
      </c>
      <c r="U98">
        <v>400.18049999999999</v>
      </c>
      <c r="V98">
        <v>4.82</v>
      </c>
      <c r="W98">
        <v>18.315999999999999</v>
      </c>
      <c r="X98">
        <v>66.149680000000004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8.5545360000000006</v>
      </c>
      <c r="AG98">
        <v>20.59104</v>
      </c>
      <c r="AH98">
        <v>0</v>
      </c>
      <c r="AI98">
        <v>0</v>
      </c>
      <c r="AJ98">
        <v>0</v>
      </c>
      <c r="AK98">
        <v>24.46632</v>
      </c>
      <c r="AL98">
        <v>2.2403360000000001</v>
      </c>
      <c r="AM98">
        <v>0</v>
      </c>
      <c r="AN98">
        <v>0.68232899999999996</v>
      </c>
      <c r="AO98">
        <v>0</v>
      </c>
      <c r="AP98">
        <v>2.5932559999999998</v>
      </c>
      <c r="AQ98">
        <v>0</v>
      </c>
      <c r="AR98">
        <v>2.1285120000000002</v>
      </c>
      <c r="AS98">
        <v>4.5387050000000002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1678.2856660000002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10.761750407499994</v>
      </c>
      <c r="L99">
        <f t="shared" si="2"/>
        <v>12.070359107499989</v>
      </c>
      <c r="M99">
        <f t="shared" si="2"/>
        <v>2.126642224250002</v>
      </c>
      <c r="N99">
        <f t="shared" si="2"/>
        <v>1.3664121599999992</v>
      </c>
      <c r="O99">
        <f t="shared" si="2"/>
        <v>2.8611278880000022</v>
      </c>
      <c r="P99">
        <f t="shared" si="2"/>
        <v>2.9055923999999944</v>
      </c>
      <c r="Q99">
        <f t="shared" si="2"/>
        <v>0.18820921224999995</v>
      </c>
      <c r="R99">
        <f t="shared" si="2"/>
        <v>0.76354751474999882</v>
      </c>
      <c r="S99">
        <f t="shared" si="2"/>
        <v>0.41310239249999969</v>
      </c>
      <c r="T99">
        <f t="shared" si="2"/>
        <v>0</v>
      </c>
      <c r="U99">
        <f t="shared" si="2"/>
        <v>9.5499187187499928</v>
      </c>
      <c r="V99">
        <f t="shared" si="2"/>
        <v>0.34279205499999943</v>
      </c>
      <c r="W99">
        <f t="shared" si="2"/>
        <v>0.66411067700000026</v>
      </c>
      <c r="X99">
        <f t="shared" si="2"/>
        <v>2.4910789975000012</v>
      </c>
      <c r="Y99">
        <f t="shared" si="2"/>
        <v>0</v>
      </c>
      <c r="Z99">
        <f t="shared" si="2"/>
        <v>4.5592956999999983E-2</v>
      </c>
      <c r="AA99">
        <f t="shared" si="2"/>
        <v>8.1322423000000033E-2</v>
      </c>
      <c r="AB99">
        <f t="shared" si="2"/>
        <v>0.11414119100000002</v>
      </c>
      <c r="AC99">
        <f t="shared" si="2"/>
        <v>8.5277198999999998E-2</v>
      </c>
      <c r="AD99">
        <f t="shared" si="2"/>
        <v>9.0268077250000037E-2</v>
      </c>
      <c r="AE99">
        <f t="shared" si="2"/>
        <v>0.27402683049999987</v>
      </c>
      <c r="AF99">
        <f t="shared" si="2"/>
        <v>0.26519061599999993</v>
      </c>
      <c r="AG99">
        <f t="shared" si="2"/>
        <v>0.4941849600000004</v>
      </c>
      <c r="AH99">
        <f t="shared" si="2"/>
        <v>0.54776762299999993</v>
      </c>
      <c r="AI99">
        <f t="shared" si="2"/>
        <v>2.5483453499999999E-2</v>
      </c>
      <c r="AJ99">
        <f t="shared" si="2"/>
        <v>0</v>
      </c>
      <c r="AK99">
        <f t="shared" si="2"/>
        <v>0.10031191199999999</v>
      </c>
      <c r="AL99">
        <f t="shared" si="2"/>
        <v>0.2411161619999995</v>
      </c>
      <c r="AM99">
        <f t="shared" si="2"/>
        <v>3.1152546749999996E-2</v>
      </c>
      <c r="AN99">
        <f t="shared" si="2"/>
        <v>1.6412778000000024E-2</v>
      </c>
      <c r="AO99">
        <f t="shared" si="2"/>
        <v>0</v>
      </c>
      <c r="AP99">
        <f t="shared" si="2"/>
        <v>3.9639773999999996E-2</v>
      </c>
      <c r="AQ99">
        <f t="shared" si="2"/>
        <v>0.48281940000000029</v>
      </c>
      <c r="AR99">
        <f t="shared" si="2"/>
        <v>0.14380759200000001</v>
      </c>
      <c r="AS99">
        <f t="shared" si="2"/>
        <v>0.13197905574999991</v>
      </c>
      <c r="AT99">
        <f t="shared" si="2"/>
        <v>0.34690966625000041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50.062047971999995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110.86</v>
      </c>
      <c r="C3" s="34">
        <v>32.78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66.12</v>
      </c>
      <c r="N3">
        <v>149.11000000000001</v>
      </c>
      <c r="O3">
        <v>48.2</v>
      </c>
      <c r="P3">
        <v>0.85</v>
      </c>
      <c r="Q3">
        <v>7.01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1.48</v>
      </c>
      <c r="X3">
        <v>95.87</v>
      </c>
      <c r="Y3">
        <v>31.96</v>
      </c>
      <c r="Z3">
        <v>31.95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23.45</v>
      </c>
      <c r="AH3">
        <v>64.72</v>
      </c>
      <c r="AI3">
        <v>64.72</v>
      </c>
      <c r="AJ3">
        <v>23.14</v>
      </c>
      <c r="AK3">
        <v>0</v>
      </c>
      <c r="AL3">
        <v>0</v>
      </c>
    </row>
    <row r="4" spans="1:38">
      <c r="A4" t="s">
        <v>46</v>
      </c>
      <c r="B4" s="34">
        <v>110.86</v>
      </c>
      <c r="C4" s="34">
        <v>32.78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66.12</v>
      </c>
      <c r="N4">
        <v>149.11000000000001</v>
      </c>
      <c r="O4">
        <v>48.2</v>
      </c>
      <c r="P4">
        <v>0.85</v>
      </c>
      <c r="Q4">
        <v>7.01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1.48</v>
      </c>
      <c r="X4">
        <v>94.34</v>
      </c>
      <c r="Y4">
        <v>31.44</v>
      </c>
      <c r="Z4">
        <v>31.45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23.26</v>
      </c>
      <c r="AH4">
        <v>64.349999999999994</v>
      </c>
      <c r="AI4">
        <v>64.349999999999994</v>
      </c>
      <c r="AJ4">
        <v>23.14</v>
      </c>
      <c r="AK4">
        <v>0</v>
      </c>
      <c r="AL4">
        <v>0</v>
      </c>
    </row>
    <row r="5" spans="1:38">
      <c r="A5" t="s">
        <v>47</v>
      </c>
      <c r="B5" s="34">
        <v>110.86</v>
      </c>
      <c r="C5" s="34">
        <v>32.78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66.12</v>
      </c>
      <c r="N5">
        <v>149.11000000000001</v>
      </c>
      <c r="O5">
        <v>48.2</v>
      </c>
      <c r="P5">
        <v>0.85</v>
      </c>
      <c r="Q5">
        <v>7.01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1.48</v>
      </c>
      <c r="X5">
        <v>94.46</v>
      </c>
      <c r="Y5">
        <v>31.47</v>
      </c>
      <c r="Z5">
        <v>31.49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22.89</v>
      </c>
      <c r="AH5">
        <v>62.61</v>
      </c>
      <c r="AI5">
        <v>62.61</v>
      </c>
      <c r="AJ5">
        <v>23.14</v>
      </c>
      <c r="AK5">
        <v>0</v>
      </c>
      <c r="AL5">
        <v>0</v>
      </c>
    </row>
    <row r="6" spans="1:38">
      <c r="A6" t="s">
        <v>48</v>
      </c>
      <c r="B6" s="34">
        <v>110.86</v>
      </c>
      <c r="C6" s="34">
        <v>32.78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66.12</v>
      </c>
      <c r="N6">
        <v>149.11000000000001</v>
      </c>
      <c r="O6">
        <v>48.2</v>
      </c>
      <c r="P6">
        <v>0.85</v>
      </c>
      <c r="Q6">
        <v>7.01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1.48</v>
      </c>
      <c r="X6">
        <v>93.83</v>
      </c>
      <c r="Y6">
        <v>31.27</v>
      </c>
      <c r="Z6">
        <v>31.28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22.47</v>
      </c>
      <c r="AH6">
        <v>62.05</v>
      </c>
      <c r="AI6">
        <v>62.05</v>
      </c>
      <c r="AJ6">
        <v>23.14</v>
      </c>
      <c r="AK6">
        <v>0</v>
      </c>
      <c r="AL6">
        <v>0</v>
      </c>
    </row>
    <row r="7" spans="1:38">
      <c r="A7" t="s">
        <v>49</v>
      </c>
      <c r="B7" s="34">
        <v>110.86</v>
      </c>
      <c r="C7" s="34">
        <v>32.78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66.12</v>
      </c>
      <c r="N7">
        <v>149.11000000000001</v>
      </c>
      <c r="O7">
        <v>48.2</v>
      </c>
      <c r="P7">
        <v>0.85</v>
      </c>
      <c r="Q7">
        <v>7.01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1.48</v>
      </c>
      <c r="X7">
        <v>91.35</v>
      </c>
      <c r="Y7">
        <v>30.45</v>
      </c>
      <c r="Z7">
        <v>30.45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22.1</v>
      </c>
      <c r="AH7">
        <v>61.97</v>
      </c>
      <c r="AI7">
        <v>61.97</v>
      </c>
      <c r="AJ7">
        <v>23.14</v>
      </c>
      <c r="AK7">
        <v>0</v>
      </c>
      <c r="AL7">
        <v>0</v>
      </c>
    </row>
    <row r="8" spans="1:38">
      <c r="A8" t="s">
        <v>50</v>
      </c>
      <c r="B8" s="34">
        <v>110.86</v>
      </c>
      <c r="C8" s="34">
        <v>32.78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66.12</v>
      </c>
      <c r="N8">
        <v>149.11000000000001</v>
      </c>
      <c r="O8">
        <v>48.2</v>
      </c>
      <c r="P8">
        <v>0.85</v>
      </c>
      <c r="Q8">
        <v>11.27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1.48</v>
      </c>
      <c r="X8">
        <v>88.08</v>
      </c>
      <c r="Y8">
        <v>29.36</v>
      </c>
      <c r="Z8">
        <v>29.36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21.46</v>
      </c>
      <c r="AH8">
        <v>67.42</v>
      </c>
      <c r="AI8">
        <v>67.42</v>
      </c>
      <c r="AJ8">
        <v>23.14</v>
      </c>
      <c r="AK8">
        <v>0</v>
      </c>
      <c r="AL8">
        <v>0</v>
      </c>
    </row>
    <row r="9" spans="1:38">
      <c r="A9" t="s">
        <v>51</v>
      </c>
      <c r="B9" s="34">
        <v>110.86</v>
      </c>
      <c r="C9" s="34">
        <v>32.78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66.12</v>
      </c>
      <c r="N9">
        <v>149.11000000000001</v>
      </c>
      <c r="O9">
        <v>48.2</v>
      </c>
      <c r="P9">
        <v>0.85</v>
      </c>
      <c r="Q9">
        <v>11.08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1.48</v>
      </c>
      <c r="X9">
        <v>85.37</v>
      </c>
      <c r="Y9">
        <v>28.45</v>
      </c>
      <c r="Z9">
        <v>28.46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21.18</v>
      </c>
      <c r="AH9">
        <v>67.08</v>
      </c>
      <c r="AI9">
        <v>67.08</v>
      </c>
      <c r="AJ9">
        <v>23.14</v>
      </c>
      <c r="AK9">
        <v>0</v>
      </c>
      <c r="AL9">
        <v>0</v>
      </c>
    </row>
    <row r="10" spans="1:38">
      <c r="A10" t="s">
        <v>52</v>
      </c>
      <c r="B10" s="34">
        <v>110.86</v>
      </c>
      <c r="C10" s="34">
        <v>32.78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66.12</v>
      </c>
      <c r="N10">
        <v>149.11000000000001</v>
      </c>
      <c r="O10">
        <v>48.2</v>
      </c>
      <c r="P10">
        <v>0.85</v>
      </c>
      <c r="Q10">
        <v>10.76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1.48</v>
      </c>
      <c r="X10">
        <v>82.59</v>
      </c>
      <c r="Y10">
        <v>27.53</v>
      </c>
      <c r="Z10">
        <v>27.53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20.56</v>
      </c>
      <c r="AH10">
        <v>65.66</v>
      </c>
      <c r="AI10">
        <v>65.66</v>
      </c>
      <c r="AJ10">
        <v>22.17</v>
      </c>
      <c r="AK10">
        <v>0</v>
      </c>
      <c r="AL10">
        <v>0</v>
      </c>
    </row>
    <row r="11" spans="1:38">
      <c r="A11" t="s">
        <v>53</v>
      </c>
      <c r="B11" s="34">
        <v>110.86</v>
      </c>
      <c r="C11" s="34">
        <v>32.78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70.28</v>
      </c>
      <c r="N11">
        <v>149.11000000000001</v>
      </c>
      <c r="O11">
        <v>48.2</v>
      </c>
      <c r="P11">
        <v>0.77</v>
      </c>
      <c r="Q11">
        <v>10.56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1.48</v>
      </c>
      <c r="X11">
        <v>81.040000000000006</v>
      </c>
      <c r="Y11">
        <v>27.01</v>
      </c>
      <c r="Z11">
        <v>27.02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20.04</v>
      </c>
      <c r="AH11">
        <v>62.65</v>
      </c>
      <c r="AI11">
        <v>62.65</v>
      </c>
      <c r="AJ11">
        <v>22.17</v>
      </c>
      <c r="AK11">
        <v>0</v>
      </c>
      <c r="AL11">
        <v>0</v>
      </c>
    </row>
    <row r="12" spans="1:38">
      <c r="A12" t="s">
        <v>54</v>
      </c>
      <c r="B12" s="34">
        <v>110.86</v>
      </c>
      <c r="C12" s="34">
        <v>32.78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70.28</v>
      </c>
      <c r="N12">
        <v>149.11000000000001</v>
      </c>
      <c r="O12">
        <v>48.2</v>
      </c>
      <c r="P12">
        <v>0.77</v>
      </c>
      <c r="Q12">
        <v>10.36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1.48</v>
      </c>
      <c r="X12">
        <v>80.78</v>
      </c>
      <c r="Y12">
        <v>26.92</v>
      </c>
      <c r="Z12">
        <v>26.93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19.510000000000002</v>
      </c>
      <c r="AH12">
        <v>61.09</v>
      </c>
      <c r="AI12">
        <v>61.09</v>
      </c>
      <c r="AJ12">
        <v>22.17</v>
      </c>
      <c r="AK12">
        <v>0</v>
      </c>
      <c r="AL12">
        <v>0</v>
      </c>
    </row>
    <row r="13" spans="1:38">
      <c r="A13" t="s">
        <v>55</v>
      </c>
      <c r="B13" s="34">
        <v>110.86</v>
      </c>
      <c r="C13" s="34">
        <v>32.78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70.28</v>
      </c>
      <c r="N13">
        <v>149.11000000000001</v>
      </c>
      <c r="O13">
        <v>48.2</v>
      </c>
      <c r="P13">
        <v>0.77</v>
      </c>
      <c r="Q13">
        <v>10.039999999999999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1.48</v>
      </c>
      <c r="X13">
        <v>79.86</v>
      </c>
      <c r="Y13">
        <v>26.62</v>
      </c>
      <c r="Z13">
        <v>26.62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19.03</v>
      </c>
      <c r="AH13">
        <v>49.55</v>
      </c>
      <c r="AI13">
        <v>49.55</v>
      </c>
      <c r="AJ13">
        <v>22.17</v>
      </c>
      <c r="AK13">
        <v>0</v>
      </c>
      <c r="AL13">
        <v>0</v>
      </c>
    </row>
    <row r="14" spans="1:38">
      <c r="A14" t="s">
        <v>56</v>
      </c>
      <c r="B14" s="34">
        <v>110.86</v>
      </c>
      <c r="C14" s="34">
        <v>32.78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70.28</v>
      </c>
      <c r="N14">
        <v>149.11000000000001</v>
      </c>
      <c r="O14">
        <v>48.2</v>
      </c>
      <c r="P14">
        <v>0.77</v>
      </c>
      <c r="Q14">
        <v>9.82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1.48</v>
      </c>
      <c r="X14">
        <v>78.95</v>
      </c>
      <c r="Y14">
        <v>26.31</v>
      </c>
      <c r="Z14">
        <v>26.32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18.47</v>
      </c>
      <c r="AH14">
        <v>48.55</v>
      </c>
      <c r="AI14">
        <v>48.55</v>
      </c>
      <c r="AJ14">
        <v>22.17</v>
      </c>
      <c r="AK14">
        <v>0</v>
      </c>
      <c r="AL14">
        <v>0</v>
      </c>
    </row>
    <row r="15" spans="1:38">
      <c r="A15" t="s">
        <v>57</v>
      </c>
      <c r="B15" s="34">
        <v>110.86</v>
      </c>
      <c r="C15" s="34">
        <v>32.78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70.28</v>
      </c>
      <c r="N15">
        <v>149.11000000000001</v>
      </c>
      <c r="O15">
        <v>48.2</v>
      </c>
      <c r="P15">
        <v>0.77</v>
      </c>
      <c r="Q15">
        <v>9.42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1.44</v>
      </c>
      <c r="X15">
        <v>67.819999999999993</v>
      </c>
      <c r="Y15">
        <v>22.61</v>
      </c>
      <c r="Z15">
        <v>22.61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13.7</v>
      </c>
      <c r="AH15">
        <v>47.44</v>
      </c>
      <c r="AI15">
        <v>47.44</v>
      </c>
      <c r="AJ15">
        <v>22.17</v>
      </c>
      <c r="AK15">
        <v>0</v>
      </c>
      <c r="AL15">
        <v>0</v>
      </c>
    </row>
    <row r="16" spans="1:38">
      <c r="A16" t="s">
        <v>58</v>
      </c>
      <c r="B16" s="34">
        <v>110.86</v>
      </c>
      <c r="C16" s="34">
        <v>32.78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70.28</v>
      </c>
      <c r="N16">
        <v>149.11000000000001</v>
      </c>
      <c r="O16">
        <v>48.2</v>
      </c>
      <c r="P16">
        <v>0.77</v>
      </c>
      <c r="Q16">
        <v>9.0399999999999991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1.44</v>
      </c>
      <c r="X16">
        <v>66.16</v>
      </c>
      <c r="Y16">
        <v>22.06</v>
      </c>
      <c r="Z16">
        <v>22.05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13.25</v>
      </c>
      <c r="AH16">
        <v>47.11</v>
      </c>
      <c r="AI16">
        <v>47.11</v>
      </c>
      <c r="AJ16">
        <v>22.17</v>
      </c>
      <c r="AK16">
        <v>0</v>
      </c>
      <c r="AL16">
        <v>0</v>
      </c>
    </row>
    <row r="17" spans="1:38">
      <c r="A17" t="s">
        <v>59</v>
      </c>
      <c r="B17" s="34">
        <v>110.86</v>
      </c>
      <c r="C17" s="34">
        <v>32.78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70.28</v>
      </c>
      <c r="N17">
        <v>149.11000000000001</v>
      </c>
      <c r="O17">
        <v>48.2</v>
      </c>
      <c r="P17">
        <v>0.77</v>
      </c>
      <c r="Q17">
        <v>8.82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1.44</v>
      </c>
      <c r="X17">
        <v>64.41</v>
      </c>
      <c r="Y17">
        <v>21.47</v>
      </c>
      <c r="Z17">
        <v>21.47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12.79</v>
      </c>
      <c r="AH17">
        <v>46.22</v>
      </c>
      <c r="AI17">
        <v>46.22</v>
      </c>
      <c r="AJ17">
        <v>22.17</v>
      </c>
      <c r="AK17">
        <v>0</v>
      </c>
      <c r="AL17">
        <v>0</v>
      </c>
    </row>
    <row r="18" spans="1:38">
      <c r="A18" t="s">
        <v>60</v>
      </c>
      <c r="B18" s="34">
        <v>110.86</v>
      </c>
      <c r="C18" s="34">
        <v>32.78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66.12</v>
      </c>
      <c r="N18">
        <v>149.11000000000001</v>
      </c>
      <c r="O18">
        <v>48.2</v>
      </c>
      <c r="P18">
        <v>0.77</v>
      </c>
      <c r="Q18">
        <v>8.6199999999999992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1.44</v>
      </c>
      <c r="X18">
        <v>61.31</v>
      </c>
      <c r="Y18">
        <v>20.440000000000001</v>
      </c>
      <c r="Z18">
        <v>20.43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12.31</v>
      </c>
      <c r="AH18">
        <v>45.22</v>
      </c>
      <c r="AI18">
        <v>45.22</v>
      </c>
      <c r="AJ18">
        <v>22.17</v>
      </c>
      <c r="AK18">
        <v>0</v>
      </c>
      <c r="AL18">
        <v>0</v>
      </c>
    </row>
    <row r="19" spans="1:38">
      <c r="A19" t="s">
        <v>61</v>
      </c>
      <c r="B19" s="34">
        <v>110.86</v>
      </c>
      <c r="C19" s="34">
        <v>32.78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66.12</v>
      </c>
      <c r="N19">
        <v>149.11000000000001</v>
      </c>
      <c r="O19">
        <v>48.2</v>
      </c>
      <c r="P19">
        <v>0.77</v>
      </c>
      <c r="Q19">
        <v>7.64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1.44</v>
      </c>
      <c r="X19">
        <v>57.83</v>
      </c>
      <c r="Y19">
        <v>19.260000000000002</v>
      </c>
      <c r="Z19">
        <v>19.28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11.79</v>
      </c>
      <c r="AH19">
        <v>43.77</v>
      </c>
      <c r="AI19">
        <v>43.77</v>
      </c>
      <c r="AJ19">
        <v>22.17</v>
      </c>
      <c r="AK19">
        <v>0</v>
      </c>
      <c r="AL19">
        <v>0</v>
      </c>
    </row>
    <row r="20" spans="1:38">
      <c r="A20" t="s">
        <v>62</v>
      </c>
      <c r="B20" s="34">
        <v>110.86</v>
      </c>
      <c r="C20" s="34">
        <v>32.78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66.12</v>
      </c>
      <c r="N20">
        <v>149.11000000000001</v>
      </c>
      <c r="O20">
        <v>48.2</v>
      </c>
      <c r="P20">
        <v>0.77</v>
      </c>
      <c r="Q20">
        <v>7.63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1.44</v>
      </c>
      <c r="X20">
        <v>56.66</v>
      </c>
      <c r="Y20">
        <v>18.88</v>
      </c>
      <c r="Z20">
        <v>18.89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11.47</v>
      </c>
      <c r="AH20">
        <v>42.88</v>
      </c>
      <c r="AI20">
        <v>42.88</v>
      </c>
      <c r="AJ20">
        <v>22.17</v>
      </c>
      <c r="AK20">
        <v>0</v>
      </c>
      <c r="AL20">
        <v>0</v>
      </c>
    </row>
    <row r="21" spans="1:38">
      <c r="A21" t="s">
        <v>63</v>
      </c>
      <c r="B21" s="34">
        <v>110.86</v>
      </c>
      <c r="C21" s="34">
        <v>32.78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66.12</v>
      </c>
      <c r="N21">
        <v>149.11000000000001</v>
      </c>
      <c r="O21">
        <v>48.2</v>
      </c>
      <c r="P21">
        <v>0.77</v>
      </c>
      <c r="Q21">
        <v>7.53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1.44</v>
      </c>
      <c r="X21">
        <v>56.33</v>
      </c>
      <c r="Y21">
        <v>18.78</v>
      </c>
      <c r="Z21">
        <v>18.77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11.19</v>
      </c>
      <c r="AH21">
        <v>38.549999999999997</v>
      </c>
      <c r="AI21">
        <v>38.549999999999997</v>
      </c>
      <c r="AJ21">
        <v>22.17</v>
      </c>
      <c r="AK21">
        <v>0</v>
      </c>
      <c r="AL21">
        <v>0</v>
      </c>
    </row>
    <row r="22" spans="1:38">
      <c r="A22" t="s">
        <v>64</v>
      </c>
      <c r="B22" s="34">
        <v>110.86</v>
      </c>
      <c r="C22" s="34">
        <v>32.78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66.12</v>
      </c>
      <c r="N22">
        <v>149.11000000000001</v>
      </c>
      <c r="O22">
        <v>48.2</v>
      </c>
      <c r="P22">
        <v>0.77</v>
      </c>
      <c r="Q22">
        <v>7.53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1.44</v>
      </c>
      <c r="X22">
        <v>56.14</v>
      </c>
      <c r="Y22">
        <v>18.72</v>
      </c>
      <c r="Z22">
        <v>18.71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10.85</v>
      </c>
      <c r="AH22">
        <v>35.880000000000003</v>
      </c>
      <c r="AI22">
        <v>35.880000000000003</v>
      </c>
      <c r="AJ22">
        <v>22.17</v>
      </c>
      <c r="AK22">
        <v>0</v>
      </c>
      <c r="AL22">
        <v>0</v>
      </c>
    </row>
    <row r="23" spans="1:38">
      <c r="A23" t="s">
        <v>65</v>
      </c>
      <c r="B23" s="34">
        <v>110.86</v>
      </c>
      <c r="C23" s="34">
        <v>32.78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66.12</v>
      </c>
      <c r="N23">
        <v>149.11000000000001</v>
      </c>
      <c r="O23">
        <v>48.2</v>
      </c>
      <c r="P23">
        <v>0.77</v>
      </c>
      <c r="Q23">
        <v>7.43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1.44</v>
      </c>
      <c r="X23">
        <v>55.35</v>
      </c>
      <c r="Y23">
        <v>18.46</v>
      </c>
      <c r="Z23">
        <v>18.45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10.37</v>
      </c>
      <c r="AH23">
        <v>35.22</v>
      </c>
      <c r="AI23">
        <v>35.22</v>
      </c>
      <c r="AJ23">
        <v>22.17</v>
      </c>
      <c r="AK23">
        <v>0</v>
      </c>
      <c r="AL23">
        <v>0</v>
      </c>
    </row>
    <row r="24" spans="1:38">
      <c r="A24" t="s">
        <v>66</v>
      </c>
      <c r="B24" s="34">
        <v>110.86</v>
      </c>
      <c r="C24" s="34">
        <v>32.78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66.12</v>
      </c>
      <c r="N24">
        <v>149.11000000000001</v>
      </c>
      <c r="O24">
        <v>48.2</v>
      </c>
      <c r="P24">
        <v>0.77</v>
      </c>
      <c r="Q24">
        <v>7.25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1.44</v>
      </c>
      <c r="X24">
        <v>54.03</v>
      </c>
      <c r="Y24">
        <v>18.02</v>
      </c>
      <c r="Z24">
        <v>18.010000000000002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10.029999999999999</v>
      </c>
      <c r="AH24">
        <v>34.19</v>
      </c>
      <c r="AI24">
        <v>34.19</v>
      </c>
      <c r="AJ24">
        <v>22.17</v>
      </c>
      <c r="AK24">
        <v>0</v>
      </c>
      <c r="AL24">
        <v>0</v>
      </c>
    </row>
    <row r="25" spans="1:38">
      <c r="A25" t="s">
        <v>67</v>
      </c>
      <c r="B25" s="34">
        <v>125.32</v>
      </c>
      <c r="C25" s="34">
        <v>32.78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66.12</v>
      </c>
      <c r="N25">
        <v>149.11000000000001</v>
      </c>
      <c r="O25">
        <v>48.2</v>
      </c>
      <c r="P25">
        <v>0.77</v>
      </c>
      <c r="Q25">
        <v>7.11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1.44</v>
      </c>
      <c r="X25">
        <v>53.49</v>
      </c>
      <c r="Y25">
        <v>17.829999999999998</v>
      </c>
      <c r="Z25">
        <v>17.829999999999998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9.61</v>
      </c>
      <c r="AH25">
        <v>33.5</v>
      </c>
      <c r="AI25">
        <v>33.5</v>
      </c>
      <c r="AJ25">
        <v>22.17</v>
      </c>
      <c r="AK25">
        <v>0</v>
      </c>
      <c r="AL25">
        <v>0</v>
      </c>
    </row>
    <row r="26" spans="1:38">
      <c r="A26" t="s">
        <v>68</v>
      </c>
      <c r="B26" s="34">
        <v>125.32</v>
      </c>
      <c r="C26" s="34">
        <v>32.78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66.12</v>
      </c>
      <c r="N26">
        <v>149.11000000000001</v>
      </c>
      <c r="O26">
        <v>48.2</v>
      </c>
      <c r="P26">
        <v>0.77</v>
      </c>
      <c r="Q26">
        <v>7.01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1.44</v>
      </c>
      <c r="X26">
        <v>51.45</v>
      </c>
      <c r="Y26">
        <v>17.149999999999999</v>
      </c>
      <c r="Z26">
        <v>17.149999999999999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9.0500000000000007</v>
      </c>
      <c r="AH26">
        <v>31.97</v>
      </c>
      <c r="AI26">
        <v>31.97</v>
      </c>
      <c r="AJ26">
        <v>22.17</v>
      </c>
      <c r="AK26">
        <v>0</v>
      </c>
      <c r="AL26">
        <v>0</v>
      </c>
    </row>
    <row r="27" spans="1:38">
      <c r="A27" t="s">
        <v>69</v>
      </c>
      <c r="B27" s="34">
        <v>229.79</v>
      </c>
      <c r="C27" s="34">
        <v>32.78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66.12</v>
      </c>
      <c r="N27">
        <v>192.8</v>
      </c>
      <c r="O27">
        <v>72.3</v>
      </c>
      <c r="P27">
        <v>0.77</v>
      </c>
      <c r="Q27">
        <v>7.01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1.44</v>
      </c>
      <c r="X27">
        <v>50.29</v>
      </c>
      <c r="Y27">
        <v>16.78</v>
      </c>
      <c r="Z27">
        <v>16.760000000000002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8.3000000000000007</v>
      </c>
      <c r="AH27">
        <v>31.51</v>
      </c>
      <c r="AI27">
        <v>31.51</v>
      </c>
      <c r="AJ27">
        <v>22.17</v>
      </c>
      <c r="AK27">
        <v>0</v>
      </c>
      <c r="AL27">
        <v>0</v>
      </c>
    </row>
    <row r="28" spans="1:38">
      <c r="A28" t="s">
        <v>70</v>
      </c>
      <c r="B28" s="34">
        <v>174.18</v>
      </c>
      <c r="C28" s="34">
        <v>32.78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85.02</v>
      </c>
      <c r="N28">
        <v>231.36</v>
      </c>
      <c r="O28">
        <v>67.48</v>
      </c>
      <c r="P28">
        <v>0.77</v>
      </c>
      <c r="Q28">
        <v>7.04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1.44</v>
      </c>
      <c r="X28">
        <v>50.32</v>
      </c>
      <c r="Y28">
        <v>16.78</v>
      </c>
      <c r="Z28">
        <v>16.77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7.84</v>
      </c>
      <c r="AH28">
        <v>30.48</v>
      </c>
      <c r="AI28">
        <v>30.48</v>
      </c>
      <c r="AJ28">
        <v>22.17</v>
      </c>
      <c r="AK28">
        <v>0</v>
      </c>
      <c r="AL28">
        <v>0</v>
      </c>
    </row>
    <row r="29" spans="1:38">
      <c r="A29" t="s">
        <v>71</v>
      </c>
      <c r="B29" s="34">
        <v>229.79</v>
      </c>
      <c r="C29" s="34">
        <v>63.22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115.25</v>
      </c>
      <c r="N29">
        <v>271.12</v>
      </c>
      <c r="O29">
        <v>96.4</v>
      </c>
      <c r="P29">
        <v>0.77</v>
      </c>
      <c r="Q29">
        <v>7.13</v>
      </c>
      <c r="R29" s="93">
        <v>0</v>
      </c>
      <c r="S29" s="93">
        <v>0</v>
      </c>
      <c r="T29" s="93">
        <v>0</v>
      </c>
      <c r="U29">
        <v>0.99</v>
      </c>
      <c r="V29">
        <v>0</v>
      </c>
      <c r="W29">
        <v>1.44</v>
      </c>
      <c r="X29">
        <v>49.51</v>
      </c>
      <c r="Y29">
        <v>16.52</v>
      </c>
      <c r="Z29">
        <v>16.5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7.4</v>
      </c>
      <c r="AH29">
        <v>30.5</v>
      </c>
      <c r="AI29">
        <v>30.5</v>
      </c>
      <c r="AJ29">
        <v>22.17</v>
      </c>
      <c r="AK29">
        <v>0</v>
      </c>
      <c r="AL29">
        <v>0</v>
      </c>
    </row>
    <row r="30" spans="1:38">
      <c r="A30" t="s">
        <v>72</v>
      </c>
      <c r="B30" s="34">
        <v>229.79</v>
      </c>
      <c r="C30" s="34">
        <v>63.22</v>
      </c>
      <c r="D30" s="93">
        <f t="shared" si="0"/>
        <v>4.5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115.25</v>
      </c>
      <c r="N30">
        <v>271.12</v>
      </c>
      <c r="O30">
        <v>100.97</v>
      </c>
      <c r="P30">
        <v>0.77</v>
      </c>
      <c r="Q30">
        <v>7.13</v>
      </c>
      <c r="R30" s="93">
        <v>0</v>
      </c>
      <c r="S30" s="93">
        <v>4.5</v>
      </c>
      <c r="T30" s="93">
        <v>0</v>
      </c>
      <c r="U30">
        <v>0.99</v>
      </c>
      <c r="V30">
        <v>0</v>
      </c>
      <c r="W30">
        <v>1.44</v>
      </c>
      <c r="X30">
        <v>47.88</v>
      </c>
      <c r="Y30">
        <v>15.96</v>
      </c>
      <c r="Z30">
        <v>15.96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7.01</v>
      </c>
      <c r="AH30">
        <v>31.27</v>
      </c>
      <c r="AI30">
        <v>31.27</v>
      </c>
      <c r="AJ30">
        <v>22.17</v>
      </c>
      <c r="AK30">
        <v>0</v>
      </c>
      <c r="AL30">
        <v>0</v>
      </c>
    </row>
    <row r="31" spans="1:38">
      <c r="A31" t="s">
        <v>73</v>
      </c>
      <c r="B31" s="34">
        <v>229.79</v>
      </c>
      <c r="C31" s="34">
        <v>63.22</v>
      </c>
      <c r="D31" s="93">
        <f t="shared" si="0"/>
        <v>11.2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115.25</v>
      </c>
      <c r="N31">
        <v>271.12</v>
      </c>
      <c r="O31">
        <v>100.97</v>
      </c>
      <c r="P31">
        <v>0.77</v>
      </c>
      <c r="Q31">
        <v>7.48</v>
      </c>
      <c r="R31" s="93">
        <v>1</v>
      </c>
      <c r="S31" s="93">
        <v>9.1999999999999993</v>
      </c>
      <c r="T31" s="93">
        <v>1</v>
      </c>
      <c r="U31">
        <v>0.95</v>
      </c>
      <c r="V31">
        <v>0.213972</v>
      </c>
      <c r="W31">
        <v>1.44</v>
      </c>
      <c r="X31">
        <v>46.22</v>
      </c>
      <c r="Y31">
        <v>15.41</v>
      </c>
      <c r="Z31">
        <v>15.41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30.84</v>
      </c>
      <c r="AI31">
        <v>30.84</v>
      </c>
      <c r="AJ31">
        <v>22.17</v>
      </c>
      <c r="AK31">
        <v>0</v>
      </c>
      <c r="AL31">
        <v>0</v>
      </c>
    </row>
    <row r="32" spans="1:38">
      <c r="A32" t="s">
        <v>74</v>
      </c>
      <c r="B32" s="34">
        <v>260.86</v>
      </c>
      <c r="C32" s="34">
        <v>86.95</v>
      </c>
      <c r="D32" s="93">
        <f t="shared" si="0"/>
        <v>23.6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115.25</v>
      </c>
      <c r="N32">
        <v>271.12</v>
      </c>
      <c r="O32">
        <v>100.97</v>
      </c>
      <c r="P32">
        <v>0.77</v>
      </c>
      <c r="Q32">
        <v>7.64</v>
      </c>
      <c r="R32" s="93">
        <v>5</v>
      </c>
      <c r="S32" s="93">
        <v>15.6</v>
      </c>
      <c r="T32" s="93">
        <v>3</v>
      </c>
      <c r="U32">
        <v>0.95</v>
      </c>
      <c r="V32">
        <v>2.0716380000000001</v>
      </c>
      <c r="W32">
        <v>1.44</v>
      </c>
      <c r="X32">
        <v>44.22</v>
      </c>
      <c r="Y32">
        <v>14.74</v>
      </c>
      <c r="Z32">
        <v>14.74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30.63</v>
      </c>
      <c r="AI32">
        <v>30.63</v>
      </c>
      <c r="AJ32">
        <v>22.17</v>
      </c>
      <c r="AK32">
        <v>0</v>
      </c>
      <c r="AL32">
        <v>0</v>
      </c>
    </row>
    <row r="33" spans="1:38">
      <c r="A33" t="s">
        <v>75</v>
      </c>
      <c r="B33" s="34">
        <v>260.86</v>
      </c>
      <c r="C33" s="34">
        <v>86.95</v>
      </c>
      <c r="D33" s="93">
        <f t="shared" si="0"/>
        <v>40</v>
      </c>
      <c r="E33" s="34">
        <v>0</v>
      </c>
      <c r="F33" s="34"/>
      <c r="G33" s="34"/>
      <c r="H33" s="34"/>
      <c r="I33" s="34"/>
      <c r="J33" s="37">
        <v>0.06</v>
      </c>
      <c r="K33" s="37">
        <v>0.06</v>
      </c>
      <c r="L33" s="37">
        <v>0.06</v>
      </c>
      <c r="M33">
        <v>115.25</v>
      </c>
      <c r="N33">
        <v>271.12</v>
      </c>
      <c r="O33">
        <v>100.97</v>
      </c>
      <c r="P33">
        <v>0.77</v>
      </c>
      <c r="Q33">
        <v>8.1300000000000008</v>
      </c>
      <c r="R33" s="93">
        <v>10</v>
      </c>
      <c r="S33" s="93">
        <v>23</v>
      </c>
      <c r="T33" s="93">
        <v>7</v>
      </c>
      <c r="U33">
        <v>0.95</v>
      </c>
      <c r="V33">
        <v>5.3493000000000004</v>
      </c>
      <c r="W33">
        <v>1.44</v>
      </c>
      <c r="X33">
        <v>41.49</v>
      </c>
      <c r="Y33">
        <v>13.82</v>
      </c>
      <c r="Z33">
        <v>13.83</v>
      </c>
      <c r="AA33">
        <v>0.42</v>
      </c>
      <c r="AB33">
        <v>0.08</v>
      </c>
      <c r="AC33">
        <v>0.33</v>
      </c>
      <c r="AD33">
        <v>0</v>
      </c>
      <c r="AE33">
        <v>3</v>
      </c>
      <c r="AF33">
        <v>1</v>
      </c>
      <c r="AG33">
        <v>6.66</v>
      </c>
      <c r="AH33">
        <v>25.22</v>
      </c>
      <c r="AI33">
        <v>25.22</v>
      </c>
      <c r="AJ33">
        <v>22.17</v>
      </c>
      <c r="AK33">
        <v>4</v>
      </c>
      <c r="AL33">
        <v>1</v>
      </c>
    </row>
    <row r="34" spans="1:38">
      <c r="A34" t="s">
        <v>76</v>
      </c>
      <c r="B34" s="34">
        <v>260.86</v>
      </c>
      <c r="C34" s="34">
        <v>86.95</v>
      </c>
      <c r="D34" s="93">
        <f t="shared" si="0"/>
        <v>60.45</v>
      </c>
      <c r="E34" s="34">
        <v>0</v>
      </c>
      <c r="F34" s="34"/>
      <c r="G34" s="34"/>
      <c r="H34" s="34"/>
      <c r="I34" s="34"/>
      <c r="J34" s="37">
        <v>0.3</v>
      </c>
      <c r="K34" s="37">
        <v>0.3</v>
      </c>
      <c r="L34" s="37">
        <v>0.31</v>
      </c>
      <c r="M34">
        <v>115.25</v>
      </c>
      <c r="N34">
        <v>271.12</v>
      </c>
      <c r="O34">
        <v>100.97</v>
      </c>
      <c r="P34">
        <v>0.77</v>
      </c>
      <c r="Q34">
        <v>8.64</v>
      </c>
      <c r="R34" s="93">
        <v>15</v>
      </c>
      <c r="S34" s="93">
        <v>30.45</v>
      </c>
      <c r="T34" s="93">
        <v>15</v>
      </c>
      <c r="U34">
        <v>0.95</v>
      </c>
      <c r="V34">
        <v>8.9479199999999999</v>
      </c>
      <c r="W34">
        <v>1.44</v>
      </c>
      <c r="X34">
        <v>41.55</v>
      </c>
      <c r="Y34">
        <v>13.85</v>
      </c>
      <c r="Z34">
        <v>13.85</v>
      </c>
      <c r="AA34">
        <v>7.31</v>
      </c>
      <c r="AB34">
        <v>1.46</v>
      </c>
      <c r="AC34">
        <v>1</v>
      </c>
      <c r="AD34">
        <v>5</v>
      </c>
      <c r="AE34">
        <v>5</v>
      </c>
      <c r="AF34">
        <v>3</v>
      </c>
      <c r="AG34">
        <v>6.66</v>
      </c>
      <c r="AH34">
        <v>25.55</v>
      </c>
      <c r="AI34">
        <v>25.55</v>
      </c>
      <c r="AJ34">
        <v>21.21</v>
      </c>
      <c r="AK34">
        <v>7</v>
      </c>
      <c r="AL34">
        <v>3</v>
      </c>
    </row>
    <row r="35" spans="1:38">
      <c r="A35" t="s">
        <v>77</v>
      </c>
      <c r="B35" s="34">
        <v>260.86</v>
      </c>
      <c r="C35" s="34">
        <v>86.95</v>
      </c>
      <c r="D35" s="93">
        <f t="shared" si="0"/>
        <v>76.95</v>
      </c>
      <c r="E35" s="34">
        <v>0</v>
      </c>
      <c r="F35" s="34"/>
      <c r="G35" s="34"/>
      <c r="H35" s="34"/>
      <c r="I35" s="34"/>
      <c r="J35" s="37">
        <v>0.86</v>
      </c>
      <c r="K35" s="37">
        <v>0.86</v>
      </c>
      <c r="L35" s="37">
        <v>0.88</v>
      </c>
      <c r="M35">
        <v>115.25</v>
      </c>
      <c r="N35">
        <v>271.12</v>
      </c>
      <c r="O35">
        <v>100.97</v>
      </c>
      <c r="P35">
        <v>0.77</v>
      </c>
      <c r="Q35">
        <v>9.74</v>
      </c>
      <c r="R35" s="93">
        <v>26.2</v>
      </c>
      <c r="S35" s="93">
        <v>27.8</v>
      </c>
      <c r="T35" s="93">
        <v>22.95</v>
      </c>
      <c r="U35">
        <v>0.95</v>
      </c>
      <c r="V35">
        <v>13.139825999999999</v>
      </c>
      <c r="W35">
        <v>1.44</v>
      </c>
      <c r="X35">
        <v>39.81</v>
      </c>
      <c r="Y35">
        <v>13.26</v>
      </c>
      <c r="Z35">
        <v>13.27</v>
      </c>
      <c r="AA35">
        <v>17.96</v>
      </c>
      <c r="AB35">
        <v>3.59</v>
      </c>
      <c r="AC35">
        <v>1.67</v>
      </c>
      <c r="AD35">
        <v>5</v>
      </c>
      <c r="AE35">
        <v>6</v>
      </c>
      <c r="AF35">
        <v>3</v>
      </c>
      <c r="AG35">
        <v>6.66</v>
      </c>
      <c r="AH35">
        <v>26.09</v>
      </c>
      <c r="AI35">
        <v>26.09</v>
      </c>
      <c r="AJ35">
        <v>21.21</v>
      </c>
      <c r="AK35">
        <v>11</v>
      </c>
      <c r="AL35">
        <v>4</v>
      </c>
    </row>
    <row r="36" spans="1:38">
      <c r="A36" t="s">
        <v>78</v>
      </c>
      <c r="B36" s="34">
        <v>260.86</v>
      </c>
      <c r="C36" s="34">
        <v>86.95</v>
      </c>
      <c r="D36" s="93">
        <f t="shared" si="0"/>
        <v>78.95</v>
      </c>
      <c r="E36" s="34">
        <v>0</v>
      </c>
      <c r="F36" s="34"/>
      <c r="G36" s="34"/>
      <c r="H36" s="34"/>
      <c r="I36" s="34"/>
      <c r="J36" s="37">
        <v>1.06</v>
      </c>
      <c r="K36" s="37">
        <v>1.06</v>
      </c>
      <c r="L36" s="37">
        <v>1.0900000000000001</v>
      </c>
      <c r="M36">
        <v>115.25</v>
      </c>
      <c r="N36">
        <v>271.12</v>
      </c>
      <c r="O36">
        <v>100.97</v>
      </c>
      <c r="P36">
        <v>0.77</v>
      </c>
      <c r="Q36">
        <v>9.86</v>
      </c>
      <c r="R36" s="93">
        <v>26.32</v>
      </c>
      <c r="S36" s="93">
        <v>26.32</v>
      </c>
      <c r="T36" s="93">
        <v>26.31</v>
      </c>
      <c r="U36">
        <v>0.95</v>
      </c>
      <c r="V36">
        <v>18.440496</v>
      </c>
      <c r="W36">
        <v>1.44</v>
      </c>
      <c r="X36">
        <v>38.729999999999997</v>
      </c>
      <c r="Y36">
        <v>12.9</v>
      </c>
      <c r="Z36">
        <v>12.91</v>
      </c>
      <c r="AA36">
        <v>33.79</v>
      </c>
      <c r="AB36">
        <v>6.76</v>
      </c>
      <c r="AC36">
        <v>3</v>
      </c>
      <c r="AD36">
        <v>5</v>
      </c>
      <c r="AE36">
        <v>9</v>
      </c>
      <c r="AF36">
        <v>4</v>
      </c>
      <c r="AG36">
        <v>6.66</v>
      </c>
      <c r="AH36">
        <v>26.12</v>
      </c>
      <c r="AI36">
        <v>26.12</v>
      </c>
      <c r="AJ36">
        <v>21.21</v>
      </c>
      <c r="AK36">
        <v>14</v>
      </c>
      <c r="AL36">
        <v>6</v>
      </c>
    </row>
    <row r="37" spans="1:38">
      <c r="A37" t="s">
        <v>79</v>
      </c>
      <c r="B37" s="34">
        <v>260.86</v>
      </c>
      <c r="C37" s="34">
        <v>86.95</v>
      </c>
      <c r="D37" s="93">
        <f t="shared" si="0"/>
        <v>81.449999999999989</v>
      </c>
      <c r="E37" s="34">
        <v>0</v>
      </c>
      <c r="F37" s="34"/>
      <c r="G37" s="34"/>
      <c r="H37" s="34"/>
      <c r="I37" s="34"/>
      <c r="J37" s="37">
        <v>1.63</v>
      </c>
      <c r="K37" s="37">
        <v>1.63</v>
      </c>
      <c r="L37" s="37">
        <v>1.67</v>
      </c>
      <c r="M37">
        <v>115.25</v>
      </c>
      <c r="N37">
        <v>271.12</v>
      </c>
      <c r="O37">
        <v>100.97</v>
      </c>
      <c r="P37">
        <v>0.69</v>
      </c>
      <c r="Q37">
        <v>10.050000000000001</v>
      </c>
      <c r="R37" s="93">
        <v>27.15</v>
      </c>
      <c r="S37" s="93">
        <v>27.15</v>
      </c>
      <c r="T37" s="93">
        <v>27.15</v>
      </c>
      <c r="U37">
        <v>0.95</v>
      </c>
      <c r="V37">
        <v>24.947189999999999</v>
      </c>
      <c r="W37">
        <v>1.44</v>
      </c>
      <c r="X37">
        <v>22.5</v>
      </c>
      <c r="Y37">
        <v>7.5</v>
      </c>
      <c r="Z37">
        <v>7.5</v>
      </c>
      <c r="AA37">
        <v>55.83</v>
      </c>
      <c r="AB37">
        <v>11.16</v>
      </c>
      <c r="AC37">
        <v>22.85</v>
      </c>
      <c r="AD37">
        <v>11</v>
      </c>
      <c r="AE37">
        <v>11</v>
      </c>
      <c r="AF37">
        <v>6</v>
      </c>
      <c r="AG37">
        <v>6.66</v>
      </c>
      <c r="AH37">
        <v>26.17</v>
      </c>
      <c r="AI37">
        <v>26.17</v>
      </c>
      <c r="AJ37">
        <v>21.21</v>
      </c>
      <c r="AK37">
        <v>18</v>
      </c>
      <c r="AL37">
        <v>7</v>
      </c>
    </row>
    <row r="38" spans="1:38">
      <c r="A38" t="s">
        <v>80</v>
      </c>
      <c r="B38" s="34">
        <v>260.86</v>
      </c>
      <c r="C38" s="34">
        <v>86.95</v>
      </c>
      <c r="D38" s="93">
        <f t="shared" si="0"/>
        <v>81.449999999999989</v>
      </c>
      <c r="E38" s="34">
        <v>0</v>
      </c>
      <c r="F38" s="34"/>
      <c r="G38" s="34"/>
      <c r="H38" s="34"/>
      <c r="I38" s="34"/>
      <c r="J38" s="37">
        <v>2.4</v>
      </c>
      <c r="K38" s="37">
        <v>2.4</v>
      </c>
      <c r="L38" s="37">
        <v>2.4500000000000002</v>
      </c>
      <c r="M38">
        <v>115.25</v>
      </c>
      <c r="N38">
        <v>271.12</v>
      </c>
      <c r="O38">
        <v>100.97</v>
      </c>
      <c r="P38">
        <v>0.69</v>
      </c>
      <c r="Q38">
        <v>10.19</v>
      </c>
      <c r="R38" s="93">
        <v>27.15</v>
      </c>
      <c r="S38" s="93">
        <v>27.15</v>
      </c>
      <c r="T38" s="93">
        <v>27.15</v>
      </c>
      <c r="U38">
        <v>0.95</v>
      </c>
      <c r="V38">
        <v>32.416758000000002</v>
      </c>
      <c r="W38">
        <v>1.44</v>
      </c>
      <c r="X38">
        <v>22.5</v>
      </c>
      <c r="Y38">
        <v>7.5</v>
      </c>
      <c r="Z38">
        <v>7.5</v>
      </c>
      <c r="AA38">
        <v>78.84</v>
      </c>
      <c r="AB38">
        <v>15.77</v>
      </c>
      <c r="AC38">
        <v>29.72</v>
      </c>
      <c r="AD38">
        <v>16</v>
      </c>
      <c r="AE38">
        <v>13</v>
      </c>
      <c r="AF38">
        <v>7</v>
      </c>
      <c r="AG38">
        <v>6.66</v>
      </c>
      <c r="AH38">
        <v>26.63</v>
      </c>
      <c r="AI38">
        <v>26.63</v>
      </c>
      <c r="AJ38">
        <v>21.21</v>
      </c>
      <c r="AK38">
        <v>23</v>
      </c>
      <c r="AL38">
        <v>10</v>
      </c>
    </row>
    <row r="39" spans="1:38">
      <c r="A39" t="s">
        <v>81</v>
      </c>
      <c r="B39" s="34">
        <v>260.86</v>
      </c>
      <c r="C39" s="34">
        <v>86.95</v>
      </c>
      <c r="D39" s="93">
        <f t="shared" si="0"/>
        <v>81.449999999999989</v>
      </c>
      <c r="E39" s="34">
        <v>0</v>
      </c>
      <c r="F39" s="34"/>
      <c r="G39" s="34"/>
      <c r="H39" s="34"/>
      <c r="I39" s="34"/>
      <c r="J39" s="37">
        <v>2.87</v>
      </c>
      <c r="K39" s="37">
        <v>2.87</v>
      </c>
      <c r="L39" s="37">
        <v>2.94</v>
      </c>
      <c r="M39">
        <v>111.47</v>
      </c>
      <c r="N39">
        <v>271.12</v>
      </c>
      <c r="O39">
        <v>100.97</v>
      </c>
      <c r="P39">
        <v>0.69</v>
      </c>
      <c r="Q39">
        <v>9.57</v>
      </c>
      <c r="R39" s="93">
        <v>27.15</v>
      </c>
      <c r="S39" s="93">
        <v>27.15</v>
      </c>
      <c r="T39" s="93">
        <v>27.15</v>
      </c>
      <c r="U39">
        <v>0.95</v>
      </c>
      <c r="V39">
        <v>40.012763999999997</v>
      </c>
      <c r="W39">
        <v>1.44</v>
      </c>
      <c r="X39">
        <v>22.5</v>
      </c>
      <c r="Y39">
        <v>7.5</v>
      </c>
      <c r="Z39">
        <v>7.5</v>
      </c>
      <c r="AA39">
        <v>92.14</v>
      </c>
      <c r="AB39">
        <v>18.43</v>
      </c>
      <c r="AC39">
        <v>37.17</v>
      </c>
      <c r="AD39">
        <v>16.5</v>
      </c>
      <c r="AE39">
        <v>15</v>
      </c>
      <c r="AF39">
        <v>7</v>
      </c>
      <c r="AG39">
        <v>6.66</v>
      </c>
      <c r="AH39">
        <v>26.95</v>
      </c>
      <c r="AI39">
        <v>26.95</v>
      </c>
      <c r="AJ39">
        <v>20.239999999999998</v>
      </c>
      <c r="AK39">
        <v>27</v>
      </c>
      <c r="AL39">
        <v>11</v>
      </c>
    </row>
    <row r="40" spans="1:38">
      <c r="A40" t="s">
        <v>82</v>
      </c>
      <c r="B40" s="34">
        <v>260.86</v>
      </c>
      <c r="C40" s="34">
        <v>86.95</v>
      </c>
      <c r="D40" s="93">
        <f t="shared" si="0"/>
        <v>87.449999999999989</v>
      </c>
      <c r="E40" s="34">
        <v>0</v>
      </c>
      <c r="F40" s="34"/>
      <c r="G40" s="34"/>
      <c r="H40" s="34"/>
      <c r="I40" s="34"/>
      <c r="J40" s="37">
        <v>2.97</v>
      </c>
      <c r="K40" s="37">
        <v>2.97</v>
      </c>
      <c r="L40" s="37">
        <v>3.05</v>
      </c>
      <c r="M40">
        <v>111.47</v>
      </c>
      <c r="N40">
        <v>271.12</v>
      </c>
      <c r="O40">
        <v>100.97</v>
      </c>
      <c r="P40">
        <v>0.69</v>
      </c>
      <c r="Q40">
        <v>9.44</v>
      </c>
      <c r="R40" s="93">
        <v>29.15</v>
      </c>
      <c r="S40" s="93">
        <v>29.15</v>
      </c>
      <c r="T40" s="93">
        <v>29.15</v>
      </c>
      <c r="U40">
        <v>0.95</v>
      </c>
      <c r="V40">
        <v>48.153426000000003</v>
      </c>
      <c r="W40">
        <v>1.44</v>
      </c>
      <c r="X40">
        <v>22.5</v>
      </c>
      <c r="Y40">
        <v>7.5</v>
      </c>
      <c r="Z40">
        <v>7.5</v>
      </c>
      <c r="AA40">
        <v>111.55</v>
      </c>
      <c r="AB40">
        <v>22.31</v>
      </c>
      <c r="AC40">
        <v>45.36</v>
      </c>
      <c r="AD40">
        <v>17</v>
      </c>
      <c r="AE40">
        <v>18</v>
      </c>
      <c r="AF40">
        <v>9</v>
      </c>
      <c r="AG40">
        <v>6.66</v>
      </c>
      <c r="AH40">
        <v>26.95</v>
      </c>
      <c r="AI40">
        <v>26.95</v>
      </c>
      <c r="AJ40">
        <v>20.239999999999998</v>
      </c>
      <c r="AK40">
        <v>32</v>
      </c>
      <c r="AL40">
        <v>13</v>
      </c>
    </row>
    <row r="41" spans="1:38">
      <c r="A41" t="s">
        <v>83</v>
      </c>
      <c r="B41" s="34">
        <v>260.86</v>
      </c>
      <c r="C41" s="34">
        <v>86.95</v>
      </c>
      <c r="D41" s="93">
        <f t="shared" si="0"/>
        <v>87.449999999999989</v>
      </c>
      <c r="E41" s="34">
        <v>0</v>
      </c>
      <c r="F41" s="34"/>
      <c r="G41" s="34"/>
      <c r="H41" s="34"/>
      <c r="I41" s="34"/>
      <c r="J41" s="37">
        <v>3.16</v>
      </c>
      <c r="K41" s="37">
        <v>3.16</v>
      </c>
      <c r="L41" s="37">
        <v>3.24</v>
      </c>
      <c r="M41">
        <v>111.47</v>
      </c>
      <c r="N41">
        <v>271.12</v>
      </c>
      <c r="O41">
        <v>100.97</v>
      </c>
      <c r="P41">
        <v>0.69</v>
      </c>
      <c r="Q41">
        <v>8.01</v>
      </c>
      <c r="R41" s="93">
        <v>29.15</v>
      </c>
      <c r="S41" s="93">
        <v>29.15</v>
      </c>
      <c r="T41" s="93">
        <v>29.15</v>
      </c>
      <c r="U41">
        <v>1.03</v>
      </c>
      <c r="V41">
        <v>56.371896</v>
      </c>
      <c r="W41">
        <v>1.44</v>
      </c>
      <c r="X41">
        <v>22.5</v>
      </c>
      <c r="Y41">
        <v>7.5</v>
      </c>
      <c r="Z41">
        <v>7.5</v>
      </c>
      <c r="AA41">
        <v>87.8</v>
      </c>
      <c r="AB41">
        <v>17.559999999999999</v>
      </c>
      <c r="AC41">
        <v>37.17</v>
      </c>
      <c r="AD41">
        <v>17</v>
      </c>
      <c r="AE41">
        <v>17</v>
      </c>
      <c r="AF41">
        <v>8</v>
      </c>
      <c r="AG41">
        <v>6.66</v>
      </c>
      <c r="AH41">
        <v>27.02</v>
      </c>
      <c r="AI41">
        <v>27.02</v>
      </c>
      <c r="AJ41">
        <v>20.239999999999998</v>
      </c>
      <c r="AK41">
        <v>28</v>
      </c>
      <c r="AL41">
        <v>12</v>
      </c>
    </row>
    <row r="42" spans="1:38">
      <c r="A42" t="s">
        <v>84</v>
      </c>
      <c r="B42" s="34">
        <v>260.86</v>
      </c>
      <c r="C42" s="34">
        <v>86.95</v>
      </c>
      <c r="D42" s="93">
        <f t="shared" si="0"/>
        <v>88.949999999999989</v>
      </c>
      <c r="E42" s="34">
        <v>0</v>
      </c>
      <c r="F42" s="34"/>
      <c r="G42" s="34"/>
      <c r="H42" s="34"/>
      <c r="I42" s="34"/>
      <c r="J42" s="37">
        <v>3.55</v>
      </c>
      <c r="K42" s="37">
        <v>3.55</v>
      </c>
      <c r="L42" s="37">
        <v>3.64</v>
      </c>
      <c r="M42">
        <v>111.47</v>
      </c>
      <c r="N42">
        <v>271.12</v>
      </c>
      <c r="O42">
        <v>100.97</v>
      </c>
      <c r="P42">
        <v>0.69</v>
      </c>
      <c r="Q42">
        <v>8.01</v>
      </c>
      <c r="R42" s="93">
        <v>29.65</v>
      </c>
      <c r="S42" s="93">
        <v>29.65</v>
      </c>
      <c r="T42" s="93">
        <v>29.65</v>
      </c>
      <c r="U42">
        <v>1.03</v>
      </c>
      <c r="V42">
        <v>64.425023999999993</v>
      </c>
      <c r="W42">
        <v>1.44</v>
      </c>
      <c r="X42">
        <v>22.5</v>
      </c>
      <c r="Y42">
        <v>7.5</v>
      </c>
      <c r="Z42">
        <v>7.5</v>
      </c>
      <c r="AA42">
        <v>100.3</v>
      </c>
      <c r="AB42">
        <v>20.059999999999999</v>
      </c>
      <c r="AC42">
        <v>45.36</v>
      </c>
      <c r="AD42">
        <v>19</v>
      </c>
      <c r="AE42">
        <v>19</v>
      </c>
      <c r="AF42">
        <v>9</v>
      </c>
      <c r="AG42">
        <v>6.66</v>
      </c>
      <c r="AH42">
        <v>27.26</v>
      </c>
      <c r="AI42">
        <v>27.26</v>
      </c>
      <c r="AJ42">
        <v>20.239999999999998</v>
      </c>
      <c r="AK42">
        <v>32</v>
      </c>
      <c r="AL42">
        <v>13</v>
      </c>
    </row>
    <row r="43" spans="1:38">
      <c r="A43" t="s">
        <v>85</v>
      </c>
      <c r="B43" s="34">
        <v>260.86</v>
      </c>
      <c r="C43" s="34">
        <v>86.95</v>
      </c>
      <c r="D43" s="93">
        <f t="shared" si="0"/>
        <v>88.949999999999989</v>
      </c>
      <c r="E43" s="34">
        <v>0</v>
      </c>
      <c r="F43" s="34"/>
      <c r="G43" s="34"/>
      <c r="H43" s="34"/>
      <c r="I43" s="34"/>
      <c r="J43" s="37">
        <v>4.51</v>
      </c>
      <c r="K43" s="37">
        <v>4.51</v>
      </c>
      <c r="L43" s="37">
        <v>4.62</v>
      </c>
      <c r="M43">
        <v>111.47</v>
      </c>
      <c r="N43">
        <v>271.12</v>
      </c>
      <c r="O43">
        <v>100.97</v>
      </c>
      <c r="P43">
        <v>0.69</v>
      </c>
      <c r="Q43">
        <v>9.74</v>
      </c>
      <c r="R43" s="93">
        <v>29.65</v>
      </c>
      <c r="S43" s="93">
        <v>29.65</v>
      </c>
      <c r="T43" s="93">
        <v>29.65</v>
      </c>
      <c r="U43">
        <v>1.03</v>
      </c>
      <c r="V43">
        <v>72.244727999999995</v>
      </c>
      <c r="W43">
        <v>1.44</v>
      </c>
      <c r="X43">
        <v>21.15</v>
      </c>
      <c r="Y43">
        <v>7.05</v>
      </c>
      <c r="Z43">
        <v>7.05</v>
      </c>
      <c r="AA43">
        <v>125</v>
      </c>
      <c r="AB43">
        <v>25</v>
      </c>
      <c r="AC43">
        <v>52.56</v>
      </c>
      <c r="AD43">
        <v>20.7</v>
      </c>
      <c r="AE43">
        <v>21</v>
      </c>
      <c r="AF43">
        <v>10</v>
      </c>
      <c r="AG43">
        <v>6.66</v>
      </c>
      <c r="AH43">
        <v>28.48</v>
      </c>
      <c r="AI43">
        <v>28.48</v>
      </c>
      <c r="AJ43">
        <v>0</v>
      </c>
      <c r="AK43">
        <v>32</v>
      </c>
      <c r="AL43">
        <v>13</v>
      </c>
    </row>
    <row r="44" spans="1:38">
      <c r="A44" t="s">
        <v>86</v>
      </c>
      <c r="B44" s="34">
        <v>260.86</v>
      </c>
      <c r="C44" s="34">
        <v>86.95</v>
      </c>
      <c r="D44" s="93">
        <f t="shared" si="0"/>
        <v>88.949999999999989</v>
      </c>
      <c r="E44" s="34">
        <v>0</v>
      </c>
      <c r="F44" s="34"/>
      <c r="G44" s="34"/>
      <c r="H44" s="34"/>
      <c r="I44" s="34"/>
      <c r="J44" s="37">
        <v>6.24</v>
      </c>
      <c r="K44" s="37">
        <v>6.24</v>
      </c>
      <c r="L44" s="37">
        <v>6.39</v>
      </c>
      <c r="M44">
        <v>111.47</v>
      </c>
      <c r="N44">
        <v>271.12</v>
      </c>
      <c r="O44">
        <v>100.97</v>
      </c>
      <c r="P44">
        <v>0.69</v>
      </c>
      <c r="Q44">
        <v>8.94</v>
      </c>
      <c r="R44" s="93">
        <v>29.65</v>
      </c>
      <c r="S44" s="93">
        <v>29.65</v>
      </c>
      <c r="T44" s="93">
        <v>29.65</v>
      </c>
      <c r="U44">
        <v>1.03</v>
      </c>
      <c r="V44">
        <v>79.801829999999995</v>
      </c>
      <c r="W44">
        <v>1.44</v>
      </c>
      <c r="X44">
        <v>20.67</v>
      </c>
      <c r="Y44">
        <v>6.9</v>
      </c>
      <c r="Z44">
        <v>6.89</v>
      </c>
      <c r="AA44">
        <v>133.33000000000001</v>
      </c>
      <c r="AB44">
        <v>26.67</v>
      </c>
      <c r="AC44">
        <v>58.43</v>
      </c>
      <c r="AD44">
        <v>30</v>
      </c>
      <c r="AE44">
        <v>22</v>
      </c>
      <c r="AF44">
        <v>11</v>
      </c>
      <c r="AG44">
        <v>6.66</v>
      </c>
      <c r="AH44">
        <v>29.32</v>
      </c>
      <c r="AI44">
        <v>29.32</v>
      </c>
      <c r="AJ44">
        <v>0</v>
      </c>
      <c r="AK44">
        <v>35</v>
      </c>
      <c r="AL44">
        <v>15</v>
      </c>
    </row>
    <row r="45" spans="1:38">
      <c r="A45" t="s">
        <v>87</v>
      </c>
      <c r="B45" s="34">
        <v>260.86</v>
      </c>
      <c r="C45" s="34">
        <v>86.95</v>
      </c>
      <c r="D45" s="93">
        <f t="shared" si="0"/>
        <v>88.949999999999989</v>
      </c>
      <c r="E45" s="34">
        <v>0</v>
      </c>
      <c r="F45" s="34"/>
      <c r="G45" s="34"/>
      <c r="H45" s="34"/>
      <c r="I45" s="34"/>
      <c r="J45" s="37">
        <v>5.52</v>
      </c>
      <c r="K45" s="37">
        <v>5.52</v>
      </c>
      <c r="L45" s="37">
        <v>5.65</v>
      </c>
      <c r="M45">
        <v>111.47</v>
      </c>
      <c r="N45">
        <v>271.12</v>
      </c>
      <c r="O45">
        <v>100.97</v>
      </c>
      <c r="P45">
        <v>0.69</v>
      </c>
      <c r="Q45">
        <v>13.41</v>
      </c>
      <c r="R45" s="93">
        <v>29.65</v>
      </c>
      <c r="S45" s="93">
        <v>29.65</v>
      </c>
      <c r="T45" s="93">
        <v>29.65</v>
      </c>
      <c r="U45">
        <v>1.03</v>
      </c>
      <c r="V45">
        <v>61.108457999999999</v>
      </c>
      <c r="W45">
        <v>1.44</v>
      </c>
      <c r="X45">
        <v>20</v>
      </c>
      <c r="Y45">
        <v>6.66</v>
      </c>
      <c r="Z45">
        <v>6.67</v>
      </c>
      <c r="AA45">
        <v>150</v>
      </c>
      <c r="AB45">
        <v>30</v>
      </c>
      <c r="AC45">
        <v>74.09</v>
      </c>
      <c r="AD45">
        <v>32.840000000000003</v>
      </c>
      <c r="AE45">
        <v>23</v>
      </c>
      <c r="AF45">
        <v>12</v>
      </c>
      <c r="AG45">
        <v>6.66</v>
      </c>
      <c r="AH45">
        <v>29.95</v>
      </c>
      <c r="AI45">
        <v>29.95</v>
      </c>
      <c r="AJ45">
        <v>0</v>
      </c>
      <c r="AK45">
        <v>39</v>
      </c>
      <c r="AL45">
        <v>16</v>
      </c>
    </row>
    <row r="46" spans="1:38">
      <c r="A46" t="s">
        <v>88</v>
      </c>
      <c r="B46" s="34">
        <v>260.86</v>
      </c>
      <c r="C46" s="34">
        <v>86.95</v>
      </c>
      <c r="D46" s="93">
        <f t="shared" si="0"/>
        <v>88.949999999999989</v>
      </c>
      <c r="E46" s="34">
        <v>0</v>
      </c>
      <c r="F46" s="34"/>
      <c r="G46" s="34"/>
      <c r="H46" s="34"/>
      <c r="I46" s="34"/>
      <c r="J46" s="37">
        <v>6.75</v>
      </c>
      <c r="K46" s="37">
        <v>6.75</v>
      </c>
      <c r="L46" s="37">
        <v>6.91</v>
      </c>
      <c r="M46">
        <v>111.47</v>
      </c>
      <c r="N46">
        <v>271.12</v>
      </c>
      <c r="O46">
        <v>100.97</v>
      </c>
      <c r="P46">
        <v>0.69</v>
      </c>
      <c r="Q46">
        <v>13.01</v>
      </c>
      <c r="R46" s="93">
        <v>29.65</v>
      </c>
      <c r="S46" s="93">
        <v>29.65</v>
      </c>
      <c r="T46" s="93">
        <v>29.65</v>
      </c>
      <c r="U46">
        <v>1.03</v>
      </c>
      <c r="V46">
        <v>66.788442000000003</v>
      </c>
      <c r="W46">
        <v>1.44</v>
      </c>
      <c r="X46">
        <v>20</v>
      </c>
      <c r="Y46">
        <v>6.66</v>
      </c>
      <c r="Z46">
        <v>6.67</v>
      </c>
      <c r="AA46">
        <v>166.67</v>
      </c>
      <c r="AB46">
        <v>33.33</v>
      </c>
      <c r="AC46">
        <v>78.34</v>
      </c>
      <c r="AD46">
        <v>33.950000000000003</v>
      </c>
      <c r="AE46">
        <v>25</v>
      </c>
      <c r="AF46">
        <v>13</v>
      </c>
      <c r="AG46">
        <v>6.66</v>
      </c>
      <c r="AH46">
        <v>30.42</v>
      </c>
      <c r="AI46">
        <v>30.42</v>
      </c>
      <c r="AJ46">
        <v>0</v>
      </c>
      <c r="AK46">
        <v>44</v>
      </c>
      <c r="AL46">
        <v>19</v>
      </c>
    </row>
    <row r="47" spans="1:38">
      <c r="A47" t="s">
        <v>89</v>
      </c>
      <c r="B47" s="34">
        <v>260.86</v>
      </c>
      <c r="C47" s="34">
        <v>86.95</v>
      </c>
      <c r="D47" s="93">
        <f t="shared" si="0"/>
        <v>89.45</v>
      </c>
      <c r="E47" s="34">
        <v>0</v>
      </c>
      <c r="F47" s="34"/>
      <c r="G47" s="34"/>
      <c r="H47" s="34"/>
      <c r="I47" s="34"/>
      <c r="J47" s="37">
        <v>8.3000000000000007</v>
      </c>
      <c r="K47" s="37">
        <v>8.3000000000000007</v>
      </c>
      <c r="L47" s="37">
        <v>8.51</v>
      </c>
      <c r="M47">
        <v>111.47</v>
      </c>
      <c r="N47">
        <v>271.12</v>
      </c>
      <c r="O47">
        <v>100.97</v>
      </c>
      <c r="P47">
        <v>0.69</v>
      </c>
      <c r="Q47">
        <v>17.2</v>
      </c>
      <c r="R47" s="93">
        <v>29.82</v>
      </c>
      <c r="S47" s="93">
        <v>29.82</v>
      </c>
      <c r="T47" s="93">
        <v>29.81</v>
      </c>
      <c r="U47">
        <v>1.03</v>
      </c>
      <c r="V47">
        <v>72.001577999999995</v>
      </c>
      <c r="W47">
        <v>1.44</v>
      </c>
      <c r="X47">
        <v>20</v>
      </c>
      <c r="Y47">
        <v>6.66</v>
      </c>
      <c r="Z47">
        <v>6.67</v>
      </c>
      <c r="AA47">
        <v>150</v>
      </c>
      <c r="AB47">
        <v>30</v>
      </c>
      <c r="AC47">
        <v>50</v>
      </c>
      <c r="AD47">
        <v>36</v>
      </c>
      <c r="AE47">
        <v>27</v>
      </c>
      <c r="AF47">
        <v>13</v>
      </c>
      <c r="AG47">
        <v>6.66</v>
      </c>
      <c r="AH47">
        <v>31.06</v>
      </c>
      <c r="AI47">
        <v>31.06</v>
      </c>
      <c r="AJ47">
        <v>0</v>
      </c>
      <c r="AK47">
        <v>50</v>
      </c>
      <c r="AL47">
        <v>22</v>
      </c>
    </row>
    <row r="48" spans="1:38">
      <c r="A48" t="s">
        <v>90</v>
      </c>
      <c r="B48" s="34">
        <v>260.86</v>
      </c>
      <c r="C48" s="34">
        <v>86.95</v>
      </c>
      <c r="D48" s="93">
        <f t="shared" si="0"/>
        <v>89.45</v>
      </c>
      <c r="E48" s="34">
        <v>0</v>
      </c>
      <c r="F48" s="34"/>
      <c r="G48" s="34"/>
      <c r="H48" s="34"/>
      <c r="I48" s="34"/>
      <c r="J48" s="37">
        <v>10.07</v>
      </c>
      <c r="K48" s="37">
        <v>10.07</v>
      </c>
      <c r="L48" s="37">
        <v>10.31</v>
      </c>
      <c r="M48">
        <v>111.47</v>
      </c>
      <c r="N48">
        <v>271.12</v>
      </c>
      <c r="O48">
        <v>100.97</v>
      </c>
      <c r="P48">
        <v>0.69</v>
      </c>
      <c r="Q48">
        <v>16.399999999999999</v>
      </c>
      <c r="R48" s="93">
        <v>29.82</v>
      </c>
      <c r="S48" s="93">
        <v>29.82</v>
      </c>
      <c r="T48" s="93">
        <v>29.81</v>
      </c>
      <c r="U48">
        <v>1.03</v>
      </c>
      <c r="V48">
        <v>76.543620000000004</v>
      </c>
      <c r="W48">
        <v>1.44</v>
      </c>
      <c r="X48">
        <v>20</v>
      </c>
      <c r="Y48">
        <v>6.66</v>
      </c>
      <c r="Z48">
        <v>6.67</v>
      </c>
      <c r="AA48">
        <v>166.67</v>
      </c>
      <c r="AB48">
        <v>33.33</v>
      </c>
      <c r="AC48">
        <v>56.67</v>
      </c>
      <c r="AD48">
        <v>36</v>
      </c>
      <c r="AE48">
        <v>29</v>
      </c>
      <c r="AF48">
        <v>14</v>
      </c>
      <c r="AG48">
        <v>6.66</v>
      </c>
      <c r="AH48">
        <v>31.19</v>
      </c>
      <c r="AI48">
        <v>31.19</v>
      </c>
      <c r="AJ48">
        <v>0</v>
      </c>
      <c r="AK48">
        <v>58</v>
      </c>
      <c r="AL48">
        <v>25</v>
      </c>
    </row>
    <row r="49" spans="1:38">
      <c r="A49" t="s">
        <v>91</v>
      </c>
      <c r="B49" s="34">
        <v>260.86</v>
      </c>
      <c r="C49" s="34">
        <v>86.95</v>
      </c>
      <c r="D49" s="93">
        <f t="shared" si="0"/>
        <v>90.449999999999989</v>
      </c>
      <c r="E49" s="34">
        <v>0</v>
      </c>
      <c r="F49" s="34"/>
      <c r="G49" s="34"/>
      <c r="H49" s="34"/>
      <c r="I49" s="34"/>
      <c r="J49" s="37">
        <v>11.99</v>
      </c>
      <c r="K49" s="37">
        <v>11.99</v>
      </c>
      <c r="L49" s="37">
        <v>12.28</v>
      </c>
      <c r="M49">
        <v>115.25</v>
      </c>
      <c r="N49">
        <v>271.12</v>
      </c>
      <c r="O49">
        <v>100.97</v>
      </c>
      <c r="P49">
        <v>0.69</v>
      </c>
      <c r="Q49">
        <v>15.42</v>
      </c>
      <c r="R49" s="93">
        <v>30.15</v>
      </c>
      <c r="S49" s="93">
        <v>30.15</v>
      </c>
      <c r="T49" s="93">
        <v>30.15</v>
      </c>
      <c r="U49">
        <v>1.03</v>
      </c>
      <c r="V49">
        <v>80.716074000000006</v>
      </c>
      <c r="W49">
        <v>1.44</v>
      </c>
      <c r="X49">
        <v>20.23</v>
      </c>
      <c r="Y49">
        <v>6.74</v>
      </c>
      <c r="Z49">
        <v>6.74</v>
      </c>
      <c r="AA49">
        <v>229.63</v>
      </c>
      <c r="AB49">
        <v>45.93</v>
      </c>
      <c r="AC49">
        <v>66.67</v>
      </c>
      <c r="AD49">
        <v>36</v>
      </c>
      <c r="AE49">
        <v>28</v>
      </c>
      <c r="AF49">
        <v>14</v>
      </c>
      <c r="AG49">
        <v>6.66</v>
      </c>
      <c r="AH49">
        <v>32.25</v>
      </c>
      <c r="AI49">
        <v>32.25</v>
      </c>
      <c r="AJ49">
        <v>0</v>
      </c>
      <c r="AK49">
        <v>63</v>
      </c>
      <c r="AL49">
        <v>27</v>
      </c>
    </row>
    <row r="50" spans="1:38">
      <c r="A50" t="s">
        <v>92</v>
      </c>
      <c r="B50" s="34">
        <v>260.86</v>
      </c>
      <c r="C50" s="34">
        <v>86.95</v>
      </c>
      <c r="D50" s="93">
        <f t="shared" si="0"/>
        <v>90.449999999999989</v>
      </c>
      <c r="E50" s="34">
        <v>0</v>
      </c>
      <c r="F50" s="34"/>
      <c r="G50" s="34"/>
      <c r="H50" s="34"/>
      <c r="I50" s="34"/>
      <c r="J50" s="37">
        <v>14.22</v>
      </c>
      <c r="K50" s="37">
        <v>14.22</v>
      </c>
      <c r="L50" s="37">
        <v>14.57</v>
      </c>
      <c r="M50">
        <v>115.25</v>
      </c>
      <c r="N50">
        <v>271.12</v>
      </c>
      <c r="O50">
        <v>100.97</v>
      </c>
      <c r="P50">
        <v>0.69</v>
      </c>
      <c r="Q50">
        <v>14.01</v>
      </c>
      <c r="R50" s="93">
        <v>30.15</v>
      </c>
      <c r="S50" s="93">
        <v>30.15</v>
      </c>
      <c r="T50" s="93">
        <v>30.15</v>
      </c>
      <c r="U50">
        <v>1.03</v>
      </c>
      <c r="V50">
        <v>84.518940000000001</v>
      </c>
      <c r="W50">
        <v>1.44</v>
      </c>
      <c r="X50">
        <v>20.93</v>
      </c>
      <c r="Y50">
        <v>6.97</v>
      </c>
      <c r="Z50">
        <v>6.98</v>
      </c>
      <c r="AA50">
        <v>229.63</v>
      </c>
      <c r="AB50">
        <v>45.93</v>
      </c>
      <c r="AC50">
        <v>76.67</v>
      </c>
      <c r="AD50">
        <v>36</v>
      </c>
      <c r="AE50">
        <v>30</v>
      </c>
      <c r="AF50">
        <v>15</v>
      </c>
      <c r="AG50">
        <v>6.66</v>
      </c>
      <c r="AH50">
        <v>32.33</v>
      </c>
      <c r="AI50">
        <v>32.33</v>
      </c>
      <c r="AJ50">
        <v>0</v>
      </c>
      <c r="AK50">
        <v>70</v>
      </c>
      <c r="AL50">
        <v>30</v>
      </c>
    </row>
    <row r="51" spans="1:38">
      <c r="A51" t="s">
        <v>93</v>
      </c>
      <c r="B51" s="34">
        <v>260.86</v>
      </c>
      <c r="C51" s="34">
        <v>86.95</v>
      </c>
      <c r="D51" s="93">
        <f t="shared" si="0"/>
        <v>90.449999999999989</v>
      </c>
      <c r="E51" s="34">
        <v>0</v>
      </c>
      <c r="F51" s="34"/>
      <c r="G51" s="34"/>
      <c r="H51" s="34"/>
      <c r="I51" s="34"/>
      <c r="J51" s="37">
        <v>15.9</v>
      </c>
      <c r="K51" s="37">
        <v>15.9</v>
      </c>
      <c r="L51" s="37">
        <v>16.3</v>
      </c>
      <c r="M51">
        <v>115.25</v>
      </c>
      <c r="N51">
        <v>271.12</v>
      </c>
      <c r="O51">
        <v>100.97</v>
      </c>
      <c r="P51">
        <v>0.69</v>
      </c>
      <c r="Q51">
        <v>12.72</v>
      </c>
      <c r="R51" s="93">
        <v>30.15</v>
      </c>
      <c r="S51" s="93">
        <v>30.15</v>
      </c>
      <c r="T51" s="93">
        <v>30.15</v>
      </c>
      <c r="U51">
        <v>1.03</v>
      </c>
      <c r="V51">
        <v>88.973448000000005</v>
      </c>
      <c r="W51">
        <v>1.48</v>
      </c>
      <c r="X51">
        <v>21.2</v>
      </c>
      <c r="Y51">
        <v>7.06</v>
      </c>
      <c r="Z51">
        <v>7.07</v>
      </c>
      <c r="AA51">
        <v>229.63</v>
      </c>
      <c r="AB51">
        <v>45.93</v>
      </c>
      <c r="AC51">
        <v>83.33</v>
      </c>
      <c r="AD51">
        <v>36</v>
      </c>
      <c r="AE51">
        <v>32</v>
      </c>
      <c r="AF51">
        <v>16</v>
      </c>
      <c r="AG51">
        <v>6.97</v>
      </c>
      <c r="AH51">
        <v>32.56</v>
      </c>
      <c r="AI51">
        <v>32.56</v>
      </c>
      <c r="AJ51">
        <v>0</v>
      </c>
      <c r="AK51">
        <v>63</v>
      </c>
      <c r="AL51">
        <v>27</v>
      </c>
    </row>
    <row r="52" spans="1:38">
      <c r="A52" t="s">
        <v>94</v>
      </c>
      <c r="B52" s="34">
        <v>260.86</v>
      </c>
      <c r="C52" s="34">
        <v>86.95</v>
      </c>
      <c r="D52" s="93">
        <f t="shared" si="0"/>
        <v>90.449999999999989</v>
      </c>
      <c r="E52" s="34">
        <v>0</v>
      </c>
      <c r="F52" s="34"/>
      <c r="G52" s="34"/>
      <c r="H52" s="34"/>
      <c r="I52" s="34"/>
      <c r="J52" s="37">
        <v>16.28</v>
      </c>
      <c r="K52" s="37">
        <v>16.28</v>
      </c>
      <c r="L52" s="37">
        <v>16.690000000000001</v>
      </c>
      <c r="M52">
        <v>115.25</v>
      </c>
      <c r="N52">
        <v>271.12</v>
      </c>
      <c r="O52">
        <v>100.97</v>
      </c>
      <c r="P52">
        <v>0.69</v>
      </c>
      <c r="Q52">
        <v>11.45</v>
      </c>
      <c r="R52" s="93">
        <v>30.15</v>
      </c>
      <c r="S52" s="93">
        <v>30.15</v>
      </c>
      <c r="T52" s="93">
        <v>30.15</v>
      </c>
      <c r="U52">
        <v>1.03</v>
      </c>
      <c r="V52">
        <v>92.620698000000004</v>
      </c>
      <c r="W52">
        <v>1.48</v>
      </c>
      <c r="X52">
        <v>22.44</v>
      </c>
      <c r="Y52">
        <v>7.48</v>
      </c>
      <c r="Z52">
        <v>7.48</v>
      </c>
      <c r="AA52">
        <v>229.63</v>
      </c>
      <c r="AB52">
        <v>45.93</v>
      </c>
      <c r="AC52">
        <v>89.33</v>
      </c>
      <c r="AD52">
        <v>36</v>
      </c>
      <c r="AE52">
        <v>37</v>
      </c>
      <c r="AF52">
        <v>18</v>
      </c>
      <c r="AG52">
        <v>8.6999999999999993</v>
      </c>
      <c r="AH52">
        <v>32.590000000000003</v>
      </c>
      <c r="AI52">
        <v>32.590000000000003</v>
      </c>
      <c r="AJ52">
        <v>0</v>
      </c>
      <c r="AK52">
        <v>74</v>
      </c>
      <c r="AL52">
        <v>31</v>
      </c>
    </row>
    <row r="53" spans="1:38">
      <c r="A53" t="s">
        <v>95</v>
      </c>
      <c r="B53" s="34">
        <v>260.86</v>
      </c>
      <c r="C53" s="34">
        <v>86.95</v>
      </c>
      <c r="D53" s="93">
        <f t="shared" si="0"/>
        <v>90.449999999999989</v>
      </c>
      <c r="E53" s="34">
        <v>0</v>
      </c>
      <c r="F53" s="34"/>
      <c r="G53" s="34"/>
      <c r="H53" s="34"/>
      <c r="I53" s="34"/>
      <c r="J53" s="37">
        <v>13.8</v>
      </c>
      <c r="K53" s="37">
        <v>13.8</v>
      </c>
      <c r="L53" s="37">
        <v>14.14</v>
      </c>
      <c r="M53">
        <v>115.25</v>
      </c>
      <c r="N53">
        <v>271.12</v>
      </c>
      <c r="O53">
        <v>100.97</v>
      </c>
      <c r="P53">
        <v>0.69</v>
      </c>
      <c r="Q53">
        <v>10.46</v>
      </c>
      <c r="R53" s="93">
        <v>30.15</v>
      </c>
      <c r="S53" s="93">
        <v>30.15</v>
      </c>
      <c r="T53" s="93">
        <v>30.15</v>
      </c>
      <c r="U53">
        <v>1.03</v>
      </c>
      <c r="V53">
        <v>95.149457999999996</v>
      </c>
      <c r="W53">
        <v>1.48</v>
      </c>
      <c r="X53">
        <v>23.96</v>
      </c>
      <c r="Y53">
        <v>7.98</v>
      </c>
      <c r="Z53">
        <v>7.99</v>
      </c>
      <c r="AA53">
        <v>229.63</v>
      </c>
      <c r="AB53">
        <v>45.93</v>
      </c>
      <c r="AC53">
        <v>90.7</v>
      </c>
      <c r="AD53">
        <v>40</v>
      </c>
      <c r="AE53">
        <v>33</v>
      </c>
      <c r="AF53">
        <v>17</v>
      </c>
      <c r="AG53">
        <v>9.73</v>
      </c>
      <c r="AH53">
        <v>32.93</v>
      </c>
      <c r="AI53">
        <v>32.93</v>
      </c>
      <c r="AJ53">
        <v>0</v>
      </c>
      <c r="AK53">
        <v>63</v>
      </c>
      <c r="AL53">
        <v>27</v>
      </c>
    </row>
    <row r="54" spans="1:38">
      <c r="A54" t="s">
        <v>96</v>
      </c>
      <c r="B54" s="34">
        <v>260.86</v>
      </c>
      <c r="C54" s="34">
        <v>86.95</v>
      </c>
      <c r="D54" s="93">
        <f t="shared" si="0"/>
        <v>90.449999999999989</v>
      </c>
      <c r="E54" s="34">
        <v>0</v>
      </c>
      <c r="F54" s="34"/>
      <c r="G54" s="34"/>
      <c r="H54" s="34"/>
      <c r="I54" s="34"/>
      <c r="J54" s="37">
        <v>13.8</v>
      </c>
      <c r="K54" s="37">
        <v>13.8</v>
      </c>
      <c r="L54" s="37">
        <v>14.14</v>
      </c>
      <c r="M54">
        <v>115.25</v>
      </c>
      <c r="N54">
        <v>271.12</v>
      </c>
      <c r="O54">
        <v>100.97</v>
      </c>
      <c r="P54">
        <v>0.69</v>
      </c>
      <c r="Q54">
        <v>9.65</v>
      </c>
      <c r="R54" s="93">
        <v>30.15</v>
      </c>
      <c r="S54" s="93">
        <v>30.15</v>
      </c>
      <c r="T54" s="93">
        <v>30.15</v>
      </c>
      <c r="U54">
        <v>1.03</v>
      </c>
      <c r="V54">
        <v>96.890411999999998</v>
      </c>
      <c r="W54">
        <v>1.48</v>
      </c>
      <c r="X54">
        <v>25.16</v>
      </c>
      <c r="Y54">
        <v>8.3699999999999992</v>
      </c>
      <c r="Z54">
        <v>8.39</v>
      </c>
      <c r="AA54">
        <v>229.63</v>
      </c>
      <c r="AB54">
        <v>45.93</v>
      </c>
      <c r="AC54">
        <v>89.16</v>
      </c>
      <c r="AD54">
        <v>40</v>
      </c>
      <c r="AE54">
        <v>37</v>
      </c>
      <c r="AF54">
        <v>18</v>
      </c>
      <c r="AG54">
        <v>10.26</v>
      </c>
      <c r="AH54">
        <v>33.49</v>
      </c>
      <c r="AI54">
        <v>33.49</v>
      </c>
      <c r="AJ54">
        <v>0</v>
      </c>
      <c r="AK54">
        <v>70</v>
      </c>
      <c r="AL54">
        <v>30</v>
      </c>
    </row>
    <row r="55" spans="1:38">
      <c r="A55" t="s">
        <v>97</v>
      </c>
      <c r="B55" s="34">
        <v>260.86</v>
      </c>
      <c r="C55" s="34">
        <v>76.44</v>
      </c>
      <c r="D55" s="93">
        <f t="shared" si="0"/>
        <v>90.449999999999989</v>
      </c>
      <c r="E55" s="34">
        <v>0</v>
      </c>
      <c r="F55" s="34"/>
      <c r="G55" s="34"/>
      <c r="H55" s="34"/>
      <c r="I55" s="34"/>
      <c r="J55" s="37">
        <v>13.8</v>
      </c>
      <c r="K55" s="37">
        <v>13.8</v>
      </c>
      <c r="L55" s="37">
        <v>14.14</v>
      </c>
      <c r="M55">
        <v>115.25</v>
      </c>
      <c r="N55">
        <v>271.12</v>
      </c>
      <c r="O55">
        <v>100.97</v>
      </c>
      <c r="P55">
        <v>0.69</v>
      </c>
      <c r="Q55">
        <v>16</v>
      </c>
      <c r="R55" s="93">
        <v>30.15</v>
      </c>
      <c r="S55" s="93">
        <v>30.15</v>
      </c>
      <c r="T55" s="93">
        <v>30.15</v>
      </c>
      <c r="U55">
        <v>1.07</v>
      </c>
      <c r="V55">
        <v>97.707396000000003</v>
      </c>
      <c r="W55">
        <v>1.48</v>
      </c>
      <c r="X55">
        <v>27.01</v>
      </c>
      <c r="Y55">
        <v>9.01</v>
      </c>
      <c r="Z55">
        <v>9</v>
      </c>
      <c r="AA55">
        <v>229.63</v>
      </c>
      <c r="AB55">
        <v>45.93</v>
      </c>
      <c r="AC55">
        <v>63.33</v>
      </c>
      <c r="AD55">
        <v>45</v>
      </c>
      <c r="AE55">
        <v>33</v>
      </c>
      <c r="AF55">
        <v>17</v>
      </c>
      <c r="AG55">
        <v>10.77</v>
      </c>
      <c r="AH55">
        <v>33.56</v>
      </c>
      <c r="AI55">
        <v>33.56</v>
      </c>
      <c r="AJ55">
        <v>0</v>
      </c>
      <c r="AK55">
        <v>70</v>
      </c>
      <c r="AL55">
        <v>30</v>
      </c>
    </row>
    <row r="56" spans="1:38">
      <c r="A56" t="s">
        <v>98</v>
      </c>
      <c r="B56" s="34">
        <v>260.86</v>
      </c>
      <c r="C56" s="34">
        <v>76.44</v>
      </c>
      <c r="D56" s="93">
        <f t="shared" si="0"/>
        <v>90.449999999999989</v>
      </c>
      <c r="E56" s="34">
        <v>0</v>
      </c>
      <c r="F56" s="34"/>
      <c r="G56" s="34"/>
      <c r="H56" s="34"/>
      <c r="I56" s="34"/>
      <c r="J56" s="37">
        <v>13.8</v>
      </c>
      <c r="K56" s="37">
        <v>13.8</v>
      </c>
      <c r="L56" s="37">
        <v>14.14</v>
      </c>
      <c r="M56">
        <v>115.25</v>
      </c>
      <c r="N56">
        <v>271.12</v>
      </c>
      <c r="O56">
        <v>100.97</v>
      </c>
      <c r="P56">
        <v>0.69</v>
      </c>
      <c r="Q56">
        <v>15.8</v>
      </c>
      <c r="R56" s="93">
        <v>30.15</v>
      </c>
      <c r="S56" s="93">
        <v>30.15</v>
      </c>
      <c r="T56" s="93">
        <v>30.15</v>
      </c>
      <c r="U56">
        <v>1.07</v>
      </c>
      <c r="V56">
        <v>96.618083999999996</v>
      </c>
      <c r="W56">
        <v>1.48</v>
      </c>
      <c r="X56">
        <v>28.68</v>
      </c>
      <c r="Y56">
        <v>9.56</v>
      </c>
      <c r="Z56">
        <v>9.56</v>
      </c>
      <c r="AA56">
        <v>229.63</v>
      </c>
      <c r="AB56">
        <v>45.93</v>
      </c>
      <c r="AC56">
        <v>68.33</v>
      </c>
      <c r="AD56">
        <v>45</v>
      </c>
      <c r="AE56">
        <v>37</v>
      </c>
      <c r="AF56">
        <v>18</v>
      </c>
      <c r="AG56">
        <v>11.06</v>
      </c>
      <c r="AH56">
        <v>33.76</v>
      </c>
      <c r="AI56">
        <v>33.76</v>
      </c>
      <c r="AJ56">
        <v>0</v>
      </c>
      <c r="AK56">
        <v>77</v>
      </c>
      <c r="AL56">
        <v>33</v>
      </c>
    </row>
    <row r="57" spans="1:38">
      <c r="A57" t="s">
        <v>99</v>
      </c>
      <c r="B57" s="34">
        <v>260.86</v>
      </c>
      <c r="C57" s="34">
        <v>76.44</v>
      </c>
      <c r="D57" s="93">
        <f t="shared" si="0"/>
        <v>90.449999999999989</v>
      </c>
      <c r="E57" s="34">
        <v>0</v>
      </c>
      <c r="F57" s="34"/>
      <c r="G57" s="34"/>
      <c r="H57" s="34"/>
      <c r="I57" s="34"/>
      <c r="J57" s="37">
        <v>10.55</v>
      </c>
      <c r="K57" s="37">
        <v>10.55</v>
      </c>
      <c r="L57" s="37">
        <v>10.82</v>
      </c>
      <c r="M57">
        <v>115.25</v>
      </c>
      <c r="N57">
        <v>271.12</v>
      </c>
      <c r="O57">
        <v>77.12</v>
      </c>
      <c r="P57">
        <v>0.69</v>
      </c>
      <c r="Q57">
        <v>15.6</v>
      </c>
      <c r="R57" s="93">
        <v>30.15</v>
      </c>
      <c r="S57" s="93">
        <v>30.15</v>
      </c>
      <c r="T57" s="93">
        <v>30.15</v>
      </c>
      <c r="U57">
        <v>1.07</v>
      </c>
      <c r="V57">
        <v>111.965712</v>
      </c>
      <c r="W57">
        <v>1.48</v>
      </c>
      <c r="X57">
        <v>29.83</v>
      </c>
      <c r="Y57">
        <v>9.9600000000000009</v>
      </c>
      <c r="Z57">
        <v>9.94</v>
      </c>
      <c r="AA57">
        <v>237.73</v>
      </c>
      <c r="AB57">
        <v>47.55</v>
      </c>
      <c r="AC57">
        <v>71.67</v>
      </c>
      <c r="AD57">
        <v>45</v>
      </c>
      <c r="AE57">
        <v>33</v>
      </c>
      <c r="AF57">
        <v>17</v>
      </c>
      <c r="AG57">
        <v>11.3</v>
      </c>
      <c r="AH57">
        <v>21.85</v>
      </c>
      <c r="AI57">
        <v>21.85</v>
      </c>
      <c r="AJ57">
        <v>0</v>
      </c>
      <c r="AK57">
        <v>74</v>
      </c>
      <c r="AL57">
        <v>31</v>
      </c>
    </row>
    <row r="58" spans="1:38">
      <c r="A58" t="s">
        <v>100</v>
      </c>
      <c r="B58" s="34">
        <v>260.86</v>
      </c>
      <c r="C58" s="34">
        <v>76.44</v>
      </c>
      <c r="D58" s="93">
        <f t="shared" si="0"/>
        <v>90.449999999999989</v>
      </c>
      <c r="E58" s="34">
        <v>0</v>
      </c>
      <c r="F58" s="34"/>
      <c r="G58" s="34"/>
      <c r="H58" s="34"/>
      <c r="I58" s="34"/>
      <c r="J58" s="37">
        <v>10.93</v>
      </c>
      <c r="K58" s="37">
        <v>10.93</v>
      </c>
      <c r="L58" s="37">
        <v>11.21</v>
      </c>
      <c r="M58">
        <v>115.25</v>
      </c>
      <c r="N58">
        <v>271.12</v>
      </c>
      <c r="O58">
        <v>77.12</v>
      </c>
      <c r="P58">
        <v>0.69</v>
      </c>
      <c r="Q58">
        <v>15.4</v>
      </c>
      <c r="R58" s="93">
        <v>30.15</v>
      </c>
      <c r="S58" s="93">
        <v>30.15</v>
      </c>
      <c r="T58" s="93">
        <v>30.15</v>
      </c>
      <c r="U58">
        <v>1.07</v>
      </c>
      <c r="V58">
        <v>108.68805</v>
      </c>
      <c r="W58">
        <v>1.48</v>
      </c>
      <c r="X58">
        <v>32.04</v>
      </c>
      <c r="Y58">
        <v>10.69</v>
      </c>
      <c r="Z58">
        <v>10.68</v>
      </c>
      <c r="AA58">
        <v>237.73</v>
      </c>
      <c r="AB58">
        <v>47.55</v>
      </c>
      <c r="AC58">
        <v>73.37</v>
      </c>
      <c r="AD58">
        <v>45</v>
      </c>
      <c r="AE58">
        <v>37</v>
      </c>
      <c r="AF58">
        <v>18</v>
      </c>
      <c r="AG58">
        <v>11.43</v>
      </c>
      <c r="AH58">
        <v>22.52</v>
      </c>
      <c r="AI58">
        <v>22.52</v>
      </c>
      <c r="AJ58">
        <v>0</v>
      </c>
      <c r="AK58">
        <v>81</v>
      </c>
      <c r="AL58">
        <v>34</v>
      </c>
    </row>
    <row r="59" spans="1:38">
      <c r="A59" t="s">
        <v>101</v>
      </c>
      <c r="B59" s="34">
        <v>260.86</v>
      </c>
      <c r="C59" s="34">
        <v>76.44</v>
      </c>
      <c r="D59" s="93">
        <f t="shared" si="0"/>
        <v>90.449999999999989</v>
      </c>
      <c r="E59" s="34">
        <v>0</v>
      </c>
      <c r="F59" s="34"/>
      <c r="G59" s="34"/>
      <c r="H59" s="34"/>
      <c r="I59" s="34"/>
      <c r="J59" s="37">
        <v>11.32</v>
      </c>
      <c r="K59" s="37">
        <v>11.32</v>
      </c>
      <c r="L59" s="37">
        <v>11.6</v>
      </c>
      <c r="M59">
        <v>111.47</v>
      </c>
      <c r="N59">
        <v>271.12</v>
      </c>
      <c r="O59">
        <v>77.12</v>
      </c>
      <c r="P59">
        <v>0.85</v>
      </c>
      <c r="Q59">
        <v>15.2</v>
      </c>
      <c r="R59" s="93">
        <v>30.15</v>
      </c>
      <c r="S59" s="93">
        <v>30.15</v>
      </c>
      <c r="T59" s="93">
        <v>30.15</v>
      </c>
      <c r="U59">
        <v>1.1499999999999999</v>
      </c>
      <c r="V59">
        <v>104.86573199999999</v>
      </c>
      <c r="W59">
        <v>1.48</v>
      </c>
      <c r="X59">
        <v>33.270000000000003</v>
      </c>
      <c r="Y59">
        <v>11.09</v>
      </c>
      <c r="Z59">
        <v>11.09</v>
      </c>
      <c r="AA59">
        <v>237.73</v>
      </c>
      <c r="AB59">
        <v>47.55</v>
      </c>
      <c r="AC59">
        <v>71.59</v>
      </c>
      <c r="AD59">
        <v>45</v>
      </c>
      <c r="AE59">
        <v>33</v>
      </c>
      <c r="AF59">
        <v>17</v>
      </c>
      <c r="AG59">
        <v>11.49</v>
      </c>
      <c r="AH59">
        <v>22.77</v>
      </c>
      <c r="AI59">
        <v>22.77</v>
      </c>
      <c r="AJ59">
        <v>0</v>
      </c>
      <c r="AK59">
        <v>67</v>
      </c>
      <c r="AL59">
        <v>28</v>
      </c>
    </row>
    <row r="60" spans="1:38">
      <c r="A60" t="s">
        <v>102</v>
      </c>
      <c r="B60" s="34">
        <v>260.86</v>
      </c>
      <c r="C60" s="34">
        <v>76.44</v>
      </c>
      <c r="D60" s="93">
        <f t="shared" si="0"/>
        <v>90.449999999999989</v>
      </c>
      <c r="E60" s="34">
        <v>0</v>
      </c>
      <c r="F60" s="34"/>
      <c r="G60" s="34"/>
      <c r="H60" s="34"/>
      <c r="I60" s="34"/>
      <c r="J60" s="37">
        <v>11.89</v>
      </c>
      <c r="K60" s="37">
        <v>11.89</v>
      </c>
      <c r="L60" s="37">
        <v>12.19</v>
      </c>
      <c r="M60">
        <v>111.47</v>
      </c>
      <c r="N60">
        <v>271.12</v>
      </c>
      <c r="O60">
        <v>57.84</v>
      </c>
      <c r="P60">
        <v>0.85</v>
      </c>
      <c r="Q60">
        <v>15.2</v>
      </c>
      <c r="R60" s="93">
        <v>30.15</v>
      </c>
      <c r="S60" s="93">
        <v>30.15</v>
      </c>
      <c r="T60" s="93">
        <v>30.15</v>
      </c>
      <c r="U60">
        <v>1.1499999999999999</v>
      </c>
      <c r="V60">
        <v>99.924924000000004</v>
      </c>
      <c r="W60">
        <v>1.48</v>
      </c>
      <c r="X60">
        <v>35.1</v>
      </c>
      <c r="Y60">
        <v>11.71</v>
      </c>
      <c r="Z60">
        <v>11.7</v>
      </c>
      <c r="AA60">
        <v>237.73</v>
      </c>
      <c r="AB60">
        <v>47.55</v>
      </c>
      <c r="AC60">
        <v>68.19</v>
      </c>
      <c r="AD60">
        <v>43</v>
      </c>
      <c r="AE60">
        <v>37</v>
      </c>
      <c r="AF60">
        <v>18</v>
      </c>
      <c r="AG60">
        <v>11.49</v>
      </c>
      <c r="AH60">
        <v>23.11</v>
      </c>
      <c r="AI60">
        <v>23.11</v>
      </c>
      <c r="AJ60">
        <v>0</v>
      </c>
      <c r="AK60">
        <v>74</v>
      </c>
      <c r="AL60">
        <v>31</v>
      </c>
    </row>
    <row r="61" spans="1:38">
      <c r="A61" t="s">
        <v>103</v>
      </c>
      <c r="B61" s="34">
        <v>260.86</v>
      </c>
      <c r="C61" s="34">
        <v>76.44</v>
      </c>
      <c r="D61" s="93">
        <f t="shared" si="0"/>
        <v>90.449999999999989</v>
      </c>
      <c r="E61" s="34">
        <v>0</v>
      </c>
      <c r="F61" s="34"/>
      <c r="G61" s="34"/>
      <c r="H61" s="34"/>
      <c r="I61" s="34"/>
      <c r="J61" s="37">
        <v>12.46</v>
      </c>
      <c r="K61" s="37">
        <v>12.46</v>
      </c>
      <c r="L61" s="37">
        <v>12.78</v>
      </c>
      <c r="M61">
        <v>111.47</v>
      </c>
      <c r="N61">
        <v>271.12</v>
      </c>
      <c r="O61">
        <v>57.84</v>
      </c>
      <c r="P61">
        <v>0.85</v>
      </c>
      <c r="Q61">
        <v>15.2</v>
      </c>
      <c r="R61" s="93">
        <v>30.15</v>
      </c>
      <c r="S61" s="93">
        <v>30.15</v>
      </c>
      <c r="T61" s="93">
        <v>30.15</v>
      </c>
      <c r="U61">
        <v>1.1499999999999999</v>
      </c>
      <c r="V61">
        <v>94.108776000000006</v>
      </c>
      <c r="W61">
        <v>1.48</v>
      </c>
      <c r="X61">
        <v>39.01</v>
      </c>
      <c r="Y61">
        <v>13.01</v>
      </c>
      <c r="Z61">
        <v>13</v>
      </c>
      <c r="AA61">
        <v>231.93</v>
      </c>
      <c r="AB61">
        <v>46.38</v>
      </c>
      <c r="AC61">
        <v>70.290000000000006</v>
      </c>
      <c r="AD61">
        <v>34.4</v>
      </c>
      <c r="AE61">
        <v>33</v>
      </c>
      <c r="AF61">
        <v>17</v>
      </c>
      <c r="AG61">
        <v>21.1</v>
      </c>
      <c r="AH61">
        <v>23.47</v>
      </c>
      <c r="AI61">
        <v>23.47</v>
      </c>
      <c r="AJ61">
        <v>0</v>
      </c>
      <c r="AK61">
        <v>67</v>
      </c>
      <c r="AL61">
        <v>28</v>
      </c>
    </row>
    <row r="62" spans="1:38">
      <c r="A62" t="s">
        <v>104</v>
      </c>
      <c r="B62" s="34">
        <v>260.86</v>
      </c>
      <c r="C62" s="34">
        <v>76.44</v>
      </c>
      <c r="D62" s="93">
        <f t="shared" si="0"/>
        <v>90.449999999999989</v>
      </c>
      <c r="E62" s="34">
        <v>0</v>
      </c>
      <c r="F62" s="34"/>
      <c r="G62" s="34"/>
      <c r="H62" s="34"/>
      <c r="I62" s="34"/>
      <c r="J62" s="37">
        <v>12.46</v>
      </c>
      <c r="K62" s="37">
        <v>12.46</v>
      </c>
      <c r="L62" s="37">
        <v>12.78</v>
      </c>
      <c r="M62">
        <v>111.47</v>
      </c>
      <c r="N62">
        <v>271.12</v>
      </c>
      <c r="O62">
        <v>57.84</v>
      </c>
      <c r="P62">
        <v>0.85</v>
      </c>
      <c r="Q62">
        <v>15.2</v>
      </c>
      <c r="R62" s="93">
        <v>30.15</v>
      </c>
      <c r="S62" s="93">
        <v>30.15</v>
      </c>
      <c r="T62" s="93">
        <v>30.15</v>
      </c>
      <c r="U62">
        <v>1.1499999999999999</v>
      </c>
      <c r="V62">
        <v>87.271398000000005</v>
      </c>
      <c r="W62">
        <v>1.48</v>
      </c>
      <c r="X62">
        <v>41.74</v>
      </c>
      <c r="Y62">
        <v>13.93</v>
      </c>
      <c r="Z62">
        <v>13.91</v>
      </c>
      <c r="AA62">
        <v>221.93</v>
      </c>
      <c r="AB62">
        <v>44.39</v>
      </c>
      <c r="AC62">
        <v>65.16</v>
      </c>
      <c r="AD62">
        <v>35.06</v>
      </c>
      <c r="AE62">
        <v>37</v>
      </c>
      <c r="AF62">
        <v>18</v>
      </c>
      <c r="AG62">
        <v>20.84</v>
      </c>
      <c r="AH62">
        <v>24.05</v>
      </c>
      <c r="AI62">
        <v>24.05</v>
      </c>
      <c r="AJ62">
        <v>0</v>
      </c>
      <c r="AK62">
        <v>74</v>
      </c>
      <c r="AL62">
        <v>31</v>
      </c>
    </row>
    <row r="63" spans="1:38">
      <c r="A63" t="s">
        <v>105</v>
      </c>
      <c r="B63" s="34">
        <v>260.86</v>
      </c>
      <c r="C63" s="34">
        <v>86.95</v>
      </c>
      <c r="D63" s="93">
        <f t="shared" si="0"/>
        <v>90.449999999999989</v>
      </c>
      <c r="E63" s="34">
        <v>0</v>
      </c>
      <c r="F63" s="34"/>
      <c r="G63" s="34"/>
      <c r="H63" s="34"/>
      <c r="I63" s="34"/>
      <c r="J63" s="37">
        <v>12.27</v>
      </c>
      <c r="K63" s="37">
        <v>12.27</v>
      </c>
      <c r="L63" s="37">
        <v>12.58</v>
      </c>
      <c r="M63">
        <v>111.47</v>
      </c>
      <c r="N63">
        <v>271.12</v>
      </c>
      <c r="O63">
        <v>86.76</v>
      </c>
      <c r="P63">
        <v>0.85</v>
      </c>
      <c r="Q63">
        <v>15.2</v>
      </c>
      <c r="R63" s="93">
        <v>30.15</v>
      </c>
      <c r="S63" s="93">
        <v>30.15</v>
      </c>
      <c r="T63" s="93">
        <v>30.15</v>
      </c>
      <c r="U63">
        <v>1.22</v>
      </c>
      <c r="V63">
        <v>88.292627999999993</v>
      </c>
      <c r="W63">
        <v>1.53</v>
      </c>
      <c r="X63">
        <v>56.56</v>
      </c>
      <c r="Y63">
        <v>18.850000000000001</v>
      </c>
      <c r="Z63">
        <v>18.850000000000001</v>
      </c>
      <c r="AA63">
        <v>207.12</v>
      </c>
      <c r="AB63">
        <v>41.42</v>
      </c>
      <c r="AC63">
        <v>69.319999999999993</v>
      </c>
      <c r="AD63">
        <v>35.549999999999997</v>
      </c>
      <c r="AE63">
        <v>38</v>
      </c>
      <c r="AF63">
        <v>19</v>
      </c>
      <c r="AG63">
        <v>20.440000000000001</v>
      </c>
      <c r="AH63">
        <v>34.26</v>
      </c>
      <c r="AI63">
        <v>34.26</v>
      </c>
      <c r="AJ63">
        <v>0</v>
      </c>
      <c r="AK63">
        <v>81</v>
      </c>
      <c r="AL63">
        <v>34</v>
      </c>
    </row>
    <row r="64" spans="1:38">
      <c r="A64" t="s">
        <v>106</v>
      </c>
      <c r="B64" s="34">
        <v>260.86</v>
      </c>
      <c r="C64" s="34">
        <v>67.989999999999995</v>
      </c>
      <c r="D64" s="93">
        <f t="shared" si="0"/>
        <v>90.449999999999989</v>
      </c>
      <c r="E64" s="34">
        <v>0</v>
      </c>
      <c r="F64" s="34"/>
      <c r="G64" s="34"/>
      <c r="H64" s="34"/>
      <c r="I64" s="34"/>
      <c r="J64" s="37">
        <v>11.62</v>
      </c>
      <c r="K64" s="37">
        <v>11.62</v>
      </c>
      <c r="L64" s="37">
        <v>11.91</v>
      </c>
      <c r="M64">
        <v>85.02</v>
      </c>
      <c r="N64">
        <v>271.12</v>
      </c>
      <c r="O64">
        <v>100.97</v>
      </c>
      <c r="P64">
        <v>0.85</v>
      </c>
      <c r="Q64">
        <v>14.93</v>
      </c>
      <c r="R64" s="93">
        <v>30.15</v>
      </c>
      <c r="S64" s="93">
        <v>30.15</v>
      </c>
      <c r="T64" s="93">
        <v>30.15</v>
      </c>
      <c r="U64">
        <v>1.22</v>
      </c>
      <c r="V64">
        <v>77.584301999999994</v>
      </c>
      <c r="W64">
        <v>1.53</v>
      </c>
      <c r="X64">
        <v>55.7</v>
      </c>
      <c r="Y64">
        <v>18.55</v>
      </c>
      <c r="Z64">
        <v>18.57</v>
      </c>
      <c r="AA64">
        <v>192.14</v>
      </c>
      <c r="AB64">
        <v>38.43</v>
      </c>
      <c r="AC64">
        <v>63.7</v>
      </c>
      <c r="AD64">
        <v>35.43</v>
      </c>
      <c r="AE64">
        <v>37</v>
      </c>
      <c r="AF64">
        <v>18</v>
      </c>
      <c r="AG64">
        <v>20.149999999999999</v>
      </c>
      <c r="AH64">
        <v>35.6</v>
      </c>
      <c r="AI64">
        <v>35.6</v>
      </c>
      <c r="AJ64">
        <v>0</v>
      </c>
      <c r="AK64">
        <v>81</v>
      </c>
      <c r="AL64">
        <v>34</v>
      </c>
    </row>
    <row r="65" spans="1:38">
      <c r="A65" t="s">
        <v>107</v>
      </c>
      <c r="B65" s="34">
        <v>260.86</v>
      </c>
      <c r="C65" s="34">
        <v>86.95</v>
      </c>
      <c r="D65" s="93">
        <f t="shared" si="0"/>
        <v>90.449999999999989</v>
      </c>
      <c r="E65" s="34">
        <v>0</v>
      </c>
      <c r="F65" s="34"/>
      <c r="G65" s="34"/>
      <c r="H65" s="34"/>
      <c r="I65" s="34"/>
      <c r="J65" s="37">
        <v>10.47</v>
      </c>
      <c r="K65" s="37">
        <v>10.47</v>
      </c>
      <c r="L65" s="37">
        <v>10.72</v>
      </c>
      <c r="M65">
        <v>111.47</v>
      </c>
      <c r="N65">
        <v>271.12</v>
      </c>
      <c r="O65">
        <v>100.97</v>
      </c>
      <c r="P65">
        <v>0.85</v>
      </c>
      <c r="Q65">
        <v>14.53</v>
      </c>
      <c r="R65" s="93">
        <v>29.02</v>
      </c>
      <c r="S65" s="93">
        <v>30.72</v>
      </c>
      <c r="T65" s="93">
        <v>30.71</v>
      </c>
      <c r="U65">
        <v>1.22</v>
      </c>
      <c r="V65">
        <v>66.175703999999996</v>
      </c>
      <c r="W65">
        <v>1.53</v>
      </c>
      <c r="X65">
        <v>54.76</v>
      </c>
      <c r="Y65">
        <v>18.260000000000002</v>
      </c>
      <c r="Z65">
        <v>18.25</v>
      </c>
      <c r="AA65">
        <v>176.11</v>
      </c>
      <c r="AB65">
        <v>35.22</v>
      </c>
      <c r="AC65">
        <v>57.42</v>
      </c>
      <c r="AD65">
        <v>34.78</v>
      </c>
      <c r="AE65">
        <v>37</v>
      </c>
      <c r="AF65">
        <v>18</v>
      </c>
      <c r="AG65">
        <v>20.11</v>
      </c>
      <c r="AH65">
        <v>36.14</v>
      </c>
      <c r="AI65">
        <v>36.14</v>
      </c>
      <c r="AJ65">
        <v>0</v>
      </c>
      <c r="AK65">
        <v>77</v>
      </c>
      <c r="AL65">
        <v>33</v>
      </c>
    </row>
    <row r="66" spans="1:38">
      <c r="A66" t="s">
        <v>108</v>
      </c>
      <c r="B66" s="34">
        <v>260.86</v>
      </c>
      <c r="C66" s="34">
        <v>86.95</v>
      </c>
      <c r="D66" s="93">
        <f t="shared" si="0"/>
        <v>82.73</v>
      </c>
      <c r="E66" s="34">
        <v>0</v>
      </c>
      <c r="F66" s="34"/>
      <c r="G66" s="34"/>
      <c r="H66" s="34"/>
      <c r="I66" s="34"/>
      <c r="J66" s="37">
        <v>9.1999999999999993</v>
      </c>
      <c r="K66" s="37">
        <v>9.1999999999999993</v>
      </c>
      <c r="L66" s="37">
        <v>9.43</v>
      </c>
      <c r="M66">
        <v>111.47</v>
      </c>
      <c r="N66">
        <v>271.12</v>
      </c>
      <c r="O66">
        <v>100.97</v>
      </c>
      <c r="P66">
        <v>0.85</v>
      </c>
      <c r="Q66">
        <v>13.6</v>
      </c>
      <c r="R66" s="93">
        <v>25</v>
      </c>
      <c r="S66" s="93">
        <v>33</v>
      </c>
      <c r="T66" s="93">
        <v>24.73</v>
      </c>
      <c r="U66">
        <v>1.22</v>
      </c>
      <c r="V66">
        <v>54.222450000000002</v>
      </c>
      <c r="W66">
        <v>1.53</v>
      </c>
      <c r="X66">
        <v>54.24</v>
      </c>
      <c r="Y66">
        <v>18.079999999999998</v>
      </c>
      <c r="Z66">
        <v>18.079999999999998</v>
      </c>
      <c r="AA66">
        <v>159.78</v>
      </c>
      <c r="AB66">
        <v>31.96</v>
      </c>
      <c r="AC66">
        <v>50.66</v>
      </c>
      <c r="AD66">
        <v>33.64</v>
      </c>
      <c r="AE66">
        <v>37</v>
      </c>
      <c r="AF66">
        <v>18</v>
      </c>
      <c r="AG66">
        <v>20.03</v>
      </c>
      <c r="AH66">
        <v>35.64</v>
      </c>
      <c r="AI66">
        <v>35.64</v>
      </c>
      <c r="AJ66">
        <v>0</v>
      </c>
      <c r="AK66">
        <v>70</v>
      </c>
      <c r="AL66">
        <v>30</v>
      </c>
    </row>
    <row r="67" spans="1:38">
      <c r="A67" t="s">
        <v>109</v>
      </c>
      <c r="B67" s="34">
        <v>260.86</v>
      </c>
      <c r="C67" s="34">
        <v>86.95</v>
      </c>
      <c r="D67" s="93">
        <f t="shared" si="0"/>
        <v>59.3</v>
      </c>
      <c r="E67" s="34">
        <v>0</v>
      </c>
      <c r="F67" s="34"/>
      <c r="G67" s="34"/>
      <c r="H67" s="34"/>
      <c r="I67" s="34"/>
      <c r="J67" s="37">
        <v>7.91</v>
      </c>
      <c r="K67" s="37">
        <v>7.91</v>
      </c>
      <c r="L67" s="37">
        <v>8.1</v>
      </c>
      <c r="M67">
        <v>111.47</v>
      </c>
      <c r="N67">
        <v>271.12</v>
      </c>
      <c r="O67">
        <v>100.97</v>
      </c>
      <c r="P67">
        <v>0.85</v>
      </c>
      <c r="Q67">
        <v>14.01</v>
      </c>
      <c r="R67" s="93">
        <v>19.79</v>
      </c>
      <c r="S67" s="93">
        <v>22.1</v>
      </c>
      <c r="T67" s="93">
        <v>17.41</v>
      </c>
      <c r="U67">
        <v>1.22</v>
      </c>
      <c r="V67">
        <v>42.74577</v>
      </c>
      <c r="W67">
        <v>1.53</v>
      </c>
      <c r="X67">
        <v>52.24</v>
      </c>
      <c r="Y67">
        <v>17.43</v>
      </c>
      <c r="Z67">
        <v>17.41</v>
      </c>
      <c r="AA67">
        <v>141.68</v>
      </c>
      <c r="AB67">
        <v>28.33</v>
      </c>
      <c r="AC67">
        <v>43.52</v>
      </c>
      <c r="AD67">
        <v>31.03</v>
      </c>
      <c r="AE67">
        <v>31</v>
      </c>
      <c r="AF67">
        <v>16</v>
      </c>
      <c r="AG67">
        <v>20.3</v>
      </c>
      <c r="AH67">
        <v>33.630000000000003</v>
      </c>
      <c r="AI67">
        <v>33.630000000000003</v>
      </c>
      <c r="AJ67">
        <v>20.239999999999998</v>
      </c>
      <c r="AK67">
        <v>67</v>
      </c>
      <c r="AL67">
        <v>28</v>
      </c>
    </row>
    <row r="68" spans="1:38">
      <c r="A68" t="s">
        <v>110</v>
      </c>
      <c r="B68" s="34">
        <v>260.86</v>
      </c>
      <c r="C68" s="34">
        <v>86.95</v>
      </c>
      <c r="D68" s="93">
        <f t="shared" ref="D68:D98" si="1">R68+S68+T68</f>
        <v>16.57</v>
      </c>
      <c r="E68" s="34">
        <v>0</v>
      </c>
      <c r="F68" s="34"/>
      <c r="G68" s="34"/>
      <c r="H68" s="34"/>
      <c r="I68" s="34"/>
      <c r="J68" s="37">
        <v>6.47</v>
      </c>
      <c r="K68" s="37">
        <v>6.47</v>
      </c>
      <c r="L68" s="37">
        <v>6.63</v>
      </c>
      <c r="M68">
        <v>111.47</v>
      </c>
      <c r="N68">
        <v>271.12</v>
      </c>
      <c r="O68">
        <v>100.97</v>
      </c>
      <c r="P68">
        <v>0.85</v>
      </c>
      <c r="Q68">
        <v>13.71</v>
      </c>
      <c r="R68" s="93">
        <v>3.71</v>
      </c>
      <c r="S68" s="93">
        <v>9.1999999999999993</v>
      </c>
      <c r="T68" s="93">
        <v>3.66</v>
      </c>
      <c r="U68">
        <v>1.22</v>
      </c>
      <c r="V68">
        <v>32.38758</v>
      </c>
      <c r="W68">
        <v>1.53</v>
      </c>
      <c r="X68">
        <v>49.88</v>
      </c>
      <c r="Y68">
        <v>16.63</v>
      </c>
      <c r="Z68">
        <v>16.63</v>
      </c>
      <c r="AA68">
        <v>121.73</v>
      </c>
      <c r="AB68">
        <v>24.34</v>
      </c>
      <c r="AC68">
        <v>35.49</v>
      </c>
      <c r="AD68">
        <v>27.37</v>
      </c>
      <c r="AE68">
        <v>25</v>
      </c>
      <c r="AF68">
        <v>12</v>
      </c>
      <c r="AG68">
        <v>19.66</v>
      </c>
      <c r="AH68">
        <v>32.39</v>
      </c>
      <c r="AI68">
        <v>32.39</v>
      </c>
      <c r="AJ68">
        <v>20.239999999999998</v>
      </c>
      <c r="AK68">
        <v>56</v>
      </c>
      <c r="AL68">
        <v>24</v>
      </c>
    </row>
    <row r="69" spans="1:38">
      <c r="A69" t="s">
        <v>111</v>
      </c>
      <c r="B69" s="34">
        <v>260.86</v>
      </c>
      <c r="C69" s="34">
        <v>86.95</v>
      </c>
      <c r="D69" s="93">
        <f t="shared" si="1"/>
        <v>5.8</v>
      </c>
      <c r="E69" s="34">
        <v>0</v>
      </c>
      <c r="F69" s="34"/>
      <c r="G69" s="34"/>
      <c r="H69" s="34"/>
      <c r="I69" s="34"/>
      <c r="J69" s="37">
        <v>4.8499999999999996</v>
      </c>
      <c r="K69" s="37">
        <v>4.8499999999999996</v>
      </c>
      <c r="L69" s="37">
        <v>4.9800000000000004</v>
      </c>
      <c r="M69">
        <v>111.47</v>
      </c>
      <c r="N69">
        <v>271.12</v>
      </c>
      <c r="O69">
        <v>100.97</v>
      </c>
      <c r="P69">
        <v>0.85</v>
      </c>
      <c r="Q69">
        <v>13.52</v>
      </c>
      <c r="R69" s="93">
        <v>2</v>
      </c>
      <c r="S69" s="93">
        <v>1.8</v>
      </c>
      <c r="T69" s="93">
        <v>2</v>
      </c>
      <c r="U69">
        <v>1.22</v>
      </c>
      <c r="V69">
        <v>19.510356000000002</v>
      </c>
      <c r="W69">
        <v>1.53</v>
      </c>
      <c r="X69">
        <v>48.76</v>
      </c>
      <c r="Y69">
        <v>16.25</v>
      </c>
      <c r="Z69">
        <v>16.260000000000002</v>
      </c>
      <c r="AA69">
        <v>100.32</v>
      </c>
      <c r="AB69">
        <v>20.059999999999999</v>
      </c>
      <c r="AC69">
        <v>27.01</v>
      </c>
      <c r="AD69">
        <v>23.01</v>
      </c>
      <c r="AE69">
        <v>18</v>
      </c>
      <c r="AF69">
        <v>9</v>
      </c>
      <c r="AG69">
        <v>18.989999999999998</v>
      </c>
      <c r="AH69">
        <v>31.02</v>
      </c>
      <c r="AI69">
        <v>31.02</v>
      </c>
      <c r="AJ69">
        <v>20.239999999999998</v>
      </c>
      <c r="AK69">
        <v>42</v>
      </c>
      <c r="AL69">
        <v>18</v>
      </c>
    </row>
    <row r="70" spans="1:38">
      <c r="A70" t="s">
        <v>112</v>
      </c>
      <c r="B70" s="34">
        <v>260.86</v>
      </c>
      <c r="C70" s="34">
        <v>86.95</v>
      </c>
      <c r="D70" s="93">
        <f t="shared" si="1"/>
        <v>2</v>
      </c>
      <c r="E70" s="34">
        <v>0</v>
      </c>
      <c r="F70" s="34"/>
      <c r="G70" s="34"/>
      <c r="H70" s="34"/>
      <c r="I70" s="34"/>
      <c r="J70" s="37">
        <v>3.26</v>
      </c>
      <c r="K70" s="37">
        <v>3.26</v>
      </c>
      <c r="L70" s="37">
        <v>3.34</v>
      </c>
      <c r="M70">
        <v>111.47</v>
      </c>
      <c r="N70">
        <v>271.12</v>
      </c>
      <c r="O70">
        <v>100.97</v>
      </c>
      <c r="P70">
        <v>0.85</v>
      </c>
      <c r="Q70">
        <v>13.41</v>
      </c>
      <c r="R70" s="93">
        <v>1</v>
      </c>
      <c r="S70" s="93">
        <v>0</v>
      </c>
      <c r="T70" s="93">
        <v>1</v>
      </c>
      <c r="U70">
        <v>1.22</v>
      </c>
      <c r="V70">
        <v>12.857772000000001</v>
      </c>
      <c r="W70">
        <v>1.53</v>
      </c>
      <c r="X70">
        <v>47.42</v>
      </c>
      <c r="Y70">
        <v>15.81</v>
      </c>
      <c r="Z70">
        <v>15.81</v>
      </c>
      <c r="AA70">
        <v>77.97</v>
      </c>
      <c r="AB70">
        <v>15.59</v>
      </c>
      <c r="AC70">
        <v>18.63</v>
      </c>
      <c r="AD70">
        <v>18.690000000000001</v>
      </c>
      <c r="AE70">
        <v>12</v>
      </c>
      <c r="AF70">
        <v>6</v>
      </c>
      <c r="AG70">
        <v>18.190000000000001</v>
      </c>
      <c r="AH70">
        <v>29.57</v>
      </c>
      <c r="AI70">
        <v>29.57</v>
      </c>
      <c r="AJ70">
        <v>20.239999999999998</v>
      </c>
      <c r="AK70">
        <v>28</v>
      </c>
      <c r="AL70">
        <v>12</v>
      </c>
    </row>
    <row r="71" spans="1:38">
      <c r="A71" t="s">
        <v>113</v>
      </c>
      <c r="B71" s="34">
        <v>260.86</v>
      </c>
      <c r="C71" s="34">
        <v>86.95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1.93</v>
      </c>
      <c r="K71" s="37">
        <v>1.93</v>
      </c>
      <c r="L71" s="37">
        <v>1.98</v>
      </c>
      <c r="M71">
        <v>111.47</v>
      </c>
      <c r="N71">
        <v>271.12</v>
      </c>
      <c r="O71">
        <v>100.97</v>
      </c>
      <c r="P71">
        <v>0.94</v>
      </c>
      <c r="Q71">
        <v>13.31</v>
      </c>
      <c r="R71" s="93">
        <v>0</v>
      </c>
      <c r="S71" s="93">
        <v>0</v>
      </c>
      <c r="T71" s="93">
        <v>0</v>
      </c>
      <c r="U71">
        <v>1.3</v>
      </c>
      <c r="V71">
        <v>8.2573740000000004</v>
      </c>
      <c r="W71">
        <v>1.53</v>
      </c>
      <c r="X71">
        <v>46.17</v>
      </c>
      <c r="Y71">
        <v>15.39</v>
      </c>
      <c r="Z71">
        <v>15.39</v>
      </c>
      <c r="AA71">
        <v>53.57</v>
      </c>
      <c r="AB71">
        <v>10.71</v>
      </c>
      <c r="AC71">
        <v>9.18</v>
      </c>
      <c r="AD71">
        <v>14.67</v>
      </c>
      <c r="AE71">
        <v>8</v>
      </c>
      <c r="AF71">
        <v>4</v>
      </c>
      <c r="AG71">
        <v>17.47</v>
      </c>
      <c r="AH71">
        <v>29.4</v>
      </c>
      <c r="AI71">
        <v>29.4</v>
      </c>
      <c r="AJ71">
        <v>21.21</v>
      </c>
      <c r="AK71">
        <v>21</v>
      </c>
      <c r="AL71">
        <v>9</v>
      </c>
    </row>
    <row r="72" spans="1:38">
      <c r="A72" t="s">
        <v>114</v>
      </c>
      <c r="B72" s="34">
        <v>260.86</v>
      </c>
      <c r="C72" s="34">
        <v>86.95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1.02</v>
      </c>
      <c r="K72" s="37">
        <v>1.02</v>
      </c>
      <c r="L72" s="37">
        <v>1.04</v>
      </c>
      <c r="M72">
        <v>111.47</v>
      </c>
      <c r="N72">
        <v>271.12</v>
      </c>
      <c r="O72">
        <v>100.97</v>
      </c>
      <c r="P72">
        <v>0.94</v>
      </c>
      <c r="Q72">
        <v>13.01</v>
      </c>
      <c r="R72" s="93">
        <v>0</v>
      </c>
      <c r="S72" s="93">
        <v>0</v>
      </c>
      <c r="T72" s="93">
        <v>0</v>
      </c>
      <c r="U72">
        <v>1.3</v>
      </c>
      <c r="V72">
        <v>4.2405359999999996</v>
      </c>
      <c r="W72">
        <v>1.53</v>
      </c>
      <c r="X72">
        <v>44.71</v>
      </c>
      <c r="Y72">
        <v>14.9</v>
      </c>
      <c r="Z72">
        <v>14.9</v>
      </c>
      <c r="AA72">
        <v>32.03</v>
      </c>
      <c r="AB72">
        <v>6.4</v>
      </c>
      <c r="AC72">
        <v>0.66</v>
      </c>
      <c r="AD72">
        <v>9.99</v>
      </c>
      <c r="AE72">
        <v>5</v>
      </c>
      <c r="AF72">
        <v>2</v>
      </c>
      <c r="AG72">
        <v>17.47</v>
      </c>
      <c r="AH72">
        <v>30.99</v>
      </c>
      <c r="AI72">
        <v>30.99</v>
      </c>
      <c r="AJ72">
        <v>22.17</v>
      </c>
      <c r="AK72">
        <v>11</v>
      </c>
      <c r="AL72">
        <v>4</v>
      </c>
    </row>
    <row r="73" spans="1:38">
      <c r="A73" t="s">
        <v>115</v>
      </c>
      <c r="B73" s="34">
        <v>260.86</v>
      </c>
      <c r="C73" s="34">
        <v>86.95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0.41</v>
      </c>
      <c r="K73" s="37">
        <v>0.41</v>
      </c>
      <c r="L73" s="37">
        <v>0.42</v>
      </c>
      <c r="M73">
        <v>111.47</v>
      </c>
      <c r="N73">
        <v>271.12</v>
      </c>
      <c r="O73">
        <v>100.97</v>
      </c>
      <c r="P73">
        <v>0.94</v>
      </c>
      <c r="Q73">
        <v>12.81</v>
      </c>
      <c r="R73" s="93">
        <v>0</v>
      </c>
      <c r="S73" s="93">
        <v>0</v>
      </c>
      <c r="T73" s="93">
        <v>0</v>
      </c>
      <c r="U73">
        <v>1.3</v>
      </c>
      <c r="V73">
        <v>1.0212300000000001</v>
      </c>
      <c r="W73">
        <v>1.53</v>
      </c>
      <c r="X73">
        <v>61.83</v>
      </c>
      <c r="Y73">
        <v>20.61</v>
      </c>
      <c r="Z73">
        <v>20.61</v>
      </c>
      <c r="AA73">
        <v>15.49</v>
      </c>
      <c r="AB73">
        <v>3.1</v>
      </c>
      <c r="AC73">
        <v>0</v>
      </c>
      <c r="AD73">
        <v>4.92</v>
      </c>
      <c r="AE73">
        <v>1</v>
      </c>
      <c r="AF73">
        <v>1</v>
      </c>
      <c r="AG73">
        <v>17.47</v>
      </c>
      <c r="AH73">
        <v>41.84</v>
      </c>
      <c r="AI73">
        <v>41.84</v>
      </c>
      <c r="AJ73">
        <v>23.14</v>
      </c>
      <c r="AK73">
        <v>2</v>
      </c>
      <c r="AL73">
        <v>1</v>
      </c>
    </row>
    <row r="74" spans="1:38">
      <c r="A74" t="s">
        <v>116</v>
      </c>
      <c r="B74" s="34">
        <v>260.86</v>
      </c>
      <c r="C74" s="34">
        <v>86.95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0.12</v>
      </c>
      <c r="K74" s="37">
        <v>0.12</v>
      </c>
      <c r="L74" s="37">
        <v>0.12</v>
      </c>
      <c r="M74">
        <v>111.47</v>
      </c>
      <c r="N74">
        <v>271.12</v>
      </c>
      <c r="O74">
        <v>100.97</v>
      </c>
      <c r="P74">
        <v>0.94</v>
      </c>
      <c r="Q74">
        <v>12.41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1.53</v>
      </c>
      <c r="X74">
        <v>62.94</v>
      </c>
      <c r="Y74">
        <v>20.98</v>
      </c>
      <c r="Z74">
        <v>20.98</v>
      </c>
      <c r="AA74">
        <v>5.0599999999999996</v>
      </c>
      <c r="AB74">
        <v>1.01</v>
      </c>
      <c r="AC74">
        <v>0</v>
      </c>
      <c r="AD74">
        <v>0.26</v>
      </c>
      <c r="AE74">
        <v>0</v>
      </c>
      <c r="AF74">
        <v>0</v>
      </c>
      <c r="AG74">
        <v>17.47</v>
      </c>
      <c r="AH74">
        <v>43.54</v>
      </c>
      <c r="AI74">
        <v>43.54</v>
      </c>
      <c r="AJ74">
        <v>23.14</v>
      </c>
      <c r="AK74">
        <v>0</v>
      </c>
      <c r="AL74">
        <v>0</v>
      </c>
    </row>
    <row r="75" spans="1:38">
      <c r="A75" t="s">
        <v>117</v>
      </c>
      <c r="B75" s="34">
        <v>260.86</v>
      </c>
      <c r="C75" s="34">
        <v>86.95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111.47</v>
      </c>
      <c r="N75">
        <v>271.12</v>
      </c>
      <c r="O75">
        <v>100.97</v>
      </c>
      <c r="P75">
        <v>0.94</v>
      </c>
      <c r="Q75">
        <v>12.01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1.48</v>
      </c>
      <c r="X75">
        <v>64.05</v>
      </c>
      <c r="Y75">
        <v>21.35</v>
      </c>
      <c r="Z75">
        <v>21.35</v>
      </c>
      <c r="AA75">
        <v>0.56999999999999995</v>
      </c>
      <c r="AB75">
        <v>0.11</v>
      </c>
      <c r="AC75">
        <v>0</v>
      </c>
      <c r="AD75">
        <v>0</v>
      </c>
      <c r="AE75">
        <v>0</v>
      </c>
      <c r="AF75">
        <v>0</v>
      </c>
      <c r="AG75">
        <v>17.89</v>
      </c>
      <c r="AH75">
        <v>53.54</v>
      </c>
      <c r="AI75">
        <v>53.54</v>
      </c>
      <c r="AJ75">
        <v>23.14</v>
      </c>
      <c r="AK75">
        <v>0</v>
      </c>
      <c r="AL75">
        <v>0</v>
      </c>
    </row>
    <row r="76" spans="1:38">
      <c r="A76" t="s">
        <v>118</v>
      </c>
      <c r="B76" s="34">
        <v>260.86</v>
      </c>
      <c r="C76" s="34">
        <v>86.95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111.47</v>
      </c>
      <c r="N76">
        <v>271.12</v>
      </c>
      <c r="O76">
        <v>100.97</v>
      </c>
      <c r="P76">
        <v>0.94</v>
      </c>
      <c r="Q76">
        <v>11.8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1.48</v>
      </c>
      <c r="X76">
        <v>65.16</v>
      </c>
      <c r="Y76">
        <v>21.72</v>
      </c>
      <c r="Z76">
        <v>21.72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18.18</v>
      </c>
      <c r="AH76">
        <v>55.2</v>
      </c>
      <c r="AI76">
        <v>55.2</v>
      </c>
      <c r="AJ76">
        <v>23.14</v>
      </c>
      <c r="AK76">
        <v>0</v>
      </c>
      <c r="AL76">
        <v>0</v>
      </c>
    </row>
    <row r="77" spans="1:38">
      <c r="A77" t="s">
        <v>119</v>
      </c>
      <c r="B77" s="34">
        <v>260.86</v>
      </c>
      <c r="C77" s="34">
        <v>86.95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111.47</v>
      </c>
      <c r="N77">
        <v>271.12</v>
      </c>
      <c r="O77">
        <v>100.97</v>
      </c>
      <c r="P77">
        <v>0.94</v>
      </c>
      <c r="Q77">
        <v>8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1.48</v>
      </c>
      <c r="X77">
        <v>66.27</v>
      </c>
      <c r="Y77">
        <v>22.09</v>
      </c>
      <c r="Z77">
        <v>22.09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18.62</v>
      </c>
      <c r="AH77">
        <v>55.89</v>
      </c>
      <c r="AI77">
        <v>55.89</v>
      </c>
      <c r="AJ77">
        <v>24.1</v>
      </c>
      <c r="AK77">
        <v>0</v>
      </c>
      <c r="AL77">
        <v>0</v>
      </c>
    </row>
    <row r="78" spans="1:38">
      <c r="A78" t="s">
        <v>120</v>
      </c>
      <c r="B78" s="34">
        <v>260.86</v>
      </c>
      <c r="C78" s="34">
        <v>86.95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111.47</v>
      </c>
      <c r="N78">
        <v>271.12</v>
      </c>
      <c r="O78">
        <v>100.97</v>
      </c>
      <c r="P78">
        <v>0.94</v>
      </c>
      <c r="Q78">
        <v>8.06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1.48</v>
      </c>
      <c r="X78">
        <v>67.38</v>
      </c>
      <c r="Y78">
        <v>22.46</v>
      </c>
      <c r="Z78">
        <v>22.46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18.809999999999999</v>
      </c>
      <c r="AH78">
        <v>56.57</v>
      </c>
      <c r="AI78">
        <v>56.57</v>
      </c>
      <c r="AJ78">
        <v>24.1</v>
      </c>
      <c r="AK78">
        <v>0</v>
      </c>
      <c r="AL78">
        <v>0</v>
      </c>
    </row>
    <row r="79" spans="1:38">
      <c r="A79" t="s">
        <v>121</v>
      </c>
      <c r="B79" s="34">
        <v>260.86</v>
      </c>
      <c r="C79" s="34">
        <v>75.47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115.25</v>
      </c>
      <c r="N79">
        <v>271.12</v>
      </c>
      <c r="O79">
        <v>72.05</v>
      </c>
      <c r="P79">
        <v>0.94</v>
      </c>
      <c r="Q79">
        <v>8.3000000000000007</v>
      </c>
      <c r="R79" s="93">
        <v>0</v>
      </c>
      <c r="S79" s="93">
        <v>0</v>
      </c>
      <c r="T79" s="93">
        <v>0</v>
      </c>
      <c r="U79">
        <v>1.1499999999999999</v>
      </c>
      <c r="V79">
        <v>0</v>
      </c>
      <c r="W79">
        <v>1.48</v>
      </c>
      <c r="X79">
        <v>70.06</v>
      </c>
      <c r="Y79">
        <v>23.36</v>
      </c>
      <c r="Z79">
        <v>23.35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17.89</v>
      </c>
      <c r="AH79">
        <v>66.67</v>
      </c>
      <c r="AI79">
        <v>66.67</v>
      </c>
      <c r="AJ79">
        <v>24.1</v>
      </c>
      <c r="AK79">
        <v>0</v>
      </c>
      <c r="AL79">
        <v>0</v>
      </c>
    </row>
    <row r="80" spans="1:38">
      <c r="A80" t="s">
        <v>122</v>
      </c>
      <c r="B80" s="34">
        <v>260.86</v>
      </c>
      <c r="C80" s="34">
        <v>75.47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115.25</v>
      </c>
      <c r="N80">
        <v>271.12</v>
      </c>
      <c r="O80">
        <v>48.2</v>
      </c>
      <c r="P80">
        <v>0.94</v>
      </c>
      <c r="Q80">
        <v>8.5500000000000007</v>
      </c>
      <c r="R80" s="93">
        <v>0</v>
      </c>
      <c r="S80" s="93">
        <v>0</v>
      </c>
      <c r="T80" s="93">
        <v>0</v>
      </c>
      <c r="U80">
        <v>1.1499999999999999</v>
      </c>
      <c r="V80">
        <v>0</v>
      </c>
      <c r="W80">
        <v>1.48</v>
      </c>
      <c r="X80">
        <v>73.37</v>
      </c>
      <c r="Y80">
        <v>24.45</v>
      </c>
      <c r="Z80">
        <v>24.46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18.18</v>
      </c>
      <c r="AH80">
        <v>66.67</v>
      </c>
      <c r="AI80">
        <v>66.67</v>
      </c>
      <c r="AJ80">
        <v>24.1</v>
      </c>
      <c r="AK80">
        <v>0</v>
      </c>
      <c r="AL80">
        <v>0</v>
      </c>
    </row>
    <row r="81" spans="1:38">
      <c r="A81" t="s">
        <v>123</v>
      </c>
      <c r="B81" s="34">
        <v>260.86</v>
      </c>
      <c r="C81" s="34">
        <v>75.47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115.25</v>
      </c>
      <c r="N81">
        <v>271.12</v>
      </c>
      <c r="O81">
        <v>48.2</v>
      </c>
      <c r="P81">
        <v>0.94</v>
      </c>
      <c r="Q81">
        <v>8.58</v>
      </c>
      <c r="R81" s="93">
        <v>0</v>
      </c>
      <c r="S81" s="93">
        <v>0</v>
      </c>
      <c r="T81" s="93">
        <v>0</v>
      </c>
      <c r="U81">
        <v>1.1499999999999999</v>
      </c>
      <c r="V81">
        <v>0</v>
      </c>
      <c r="W81">
        <v>1.48</v>
      </c>
      <c r="X81">
        <v>78.680000000000007</v>
      </c>
      <c r="Y81">
        <v>26.21</v>
      </c>
      <c r="Z81">
        <v>26.23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20.62</v>
      </c>
      <c r="AH81">
        <v>66.67</v>
      </c>
      <c r="AI81">
        <v>66.67</v>
      </c>
      <c r="AJ81">
        <v>24.1</v>
      </c>
      <c r="AK81">
        <v>0</v>
      </c>
      <c r="AL81">
        <v>0</v>
      </c>
    </row>
    <row r="82" spans="1:38">
      <c r="A82" t="s">
        <v>124</v>
      </c>
      <c r="B82" s="34">
        <v>260.86</v>
      </c>
      <c r="C82" s="34">
        <v>75.47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115.25</v>
      </c>
      <c r="N82">
        <v>271.12</v>
      </c>
      <c r="O82">
        <v>48.2</v>
      </c>
      <c r="P82">
        <v>0.94</v>
      </c>
      <c r="Q82">
        <v>8.6999999999999993</v>
      </c>
      <c r="R82" s="93">
        <v>0</v>
      </c>
      <c r="S82" s="93">
        <v>0</v>
      </c>
      <c r="T82" s="93">
        <v>0</v>
      </c>
      <c r="U82">
        <v>1.1499999999999999</v>
      </c>
      <c r="V82">
        <v>0</v>
      </c>
      <c r="W82">
        <v>1.48</v>
      </c>
      <c r="X82">
        <v>86.11</v>
      </c>
      <c r="Y82">
        <v>28.7</v>
      </c>
      <c r="Z82">
        <v>28.7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20.81</v>
      </c>
      <c r="AH82">
        <v>66.67</v>
      </c>
      <c r="AI82">
        <v>66.67</v>
      </c>
      <c r="AJ82">
        <v>24.1</v>
      </c>
      <c r="AK82">
        <v>0</v>
      </c>
      <c r="AL82">
        <v>0</v>
      </c>
    </row>
    <row r="83" spans="1:38">
      <c r="A83" t="s">
        <v>125</v>
      </c>
      <c r="B83" s="34">
        <v>260.86</v>
      </c>
      <c r="C83" s="34">
        <v>75.47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115.25</v>
      </c>
      <c r="N83">
        <v>271.12</v>
      </c>
      <c r="O83">
        <v>73.260000000000005</v>
      </c>
      <c r="P83">
        <v>0.85</v>
      </c>
      <c r="Q83">
        <v>8.8000000000000007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1.48</v>
      </c>
      <c r="X83">
        <v>90.29</v>
      </c>
      <c r="Y83">
        <v>30.1</v>
      </c>
      <c r="Z83">
        <v>30.1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21.53</v>
      </c>
      <c r="AH83">
        <v>66.67</v>
      </c>
      <c r="AI83">
        <v>66.67</v>
      </c>
      <c r="AJ83">
        <v>24.1</v>
      </c>
      <c r="AK83">
        <v>0</v>
      </c>
      <c r="AL83">
        <v>0</v>
      </c>
    </row>
    <row r="84" spans="1:38">
      <c r="A84" t="s">
        <v>126</v>
      </c>
      <c r="B84" s="34">
        <v>260.86</v>
      </c>
      <c r="C84" s="34">
        <v>75.47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115.25</v>
      </c>
      <c r="N84">
        <v>271.12</v>
      </c>
      <c r="O84">
        <v>73.260000000000005</v>
      </c>
      <c r="P84">
        <v>0.85</v>
      </c>
      <c r="Q84">
        <v>9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1.48</v>
      </c>
      <c r="X84">
        <v>95.59</v>
      </c>
      <c r="Y84">
        <v>31.87</v>
      </c>
      <c r="Z84">
        <v>31.86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22.8</v>
      </c>
      <c r="AH84">
        <v>66.67</v>
      </c>
      <c r="AI84">
        <v>66.67</v>
      </c>
      <c r="AJ84">
        <v>24.1</v>
      </c>
      <c r="AK84">
        <v>0</v>
      </c>
      <c r="AL84">
        <v>0</v>
      </c>
    </row>
    <row r="85" spans="1:38">
      <c r="A85" t="s">
        <v>127</v>
      </c>
      <c r="B85" s="34">
        <v>260.86</v>
      </c>
      <c r="C85" s="34">
        <v>75.47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115.25</v>
      </c>
      <c r="N85">
        <v>271.12</v>
      </c>
      <c r="O85">
        <v>73.260000000000005</v>
      </c>
      <c r="P85">
        <v>0.85</v>
      </c>
      <c r="Q85">
        <v>9.17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1.48</v>
      </c>
      <c r="X85">
        <v>99.05</v>
      </c>
      <c r="Y85">
        <v>33.01</v>
      </c>
      <c r="Z85">
        <v>33.020000000000003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24.27</v>
      </c>
      <c r="AH85">
        <v>70.67</v>
      </c>
      <c r="AI85">
        <v>70.67</v>
      </c>
      <c r="AJ85">
        <v>24.1</v>
      </c>
      <c r="AK85">
        <v>0</v>
      </c>
      <c r="AL85">
        <v>0</v>
      </c>
    </row>
    <row r="86" spans="1:38">
      <c r="A86" t="s">
        <v>128</v>
      </c>
      <c r="B86" s="34">
        <v>260.86</v>
      </c>
      <c r="C86" s="34">
        <v>75.47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115.25</v>
      </c>
      <c r="N86">
        <v>271.12</v>
      </c>
      <c r="O86">
        <v>48.2</v>
      </c>
      <c r="P86">
        <v>0.85</v>
      </c>
      <c r="Q86">
        <v>9.3000000000000007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1.48</v>
      </c>
      <c r="X86">
        <v>101.32</v>
      </c>
      <c r="Y86">
        <v>33.79</v>
      </c>
      <c r="Z86">
        <v>33.770000000000003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25.21</v>
      </c>
      <c r="AH86">
        <v>70.67</v>
      </c>
      <c r="AI86">
        <v>70.67</v>
      </c>
      <c r="AJ86">
        <v>24.1</v>
      </c>
      <c r="AK86">
        <v>0</v>
      </c>
      <c r="AL86">
        <v>0</v>
      </c>
    </row>
    <row r="87" spans="1:38">
      <c r="A87" t="s">
        <v>129</v>
      </c>
      <c r="B87" s="34">
        <v>205.25</v>
      </c>
      <c r="C87" s="34">
        <v>56.51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85.02</v>
      </c>
      <c r="N87">
        <v>231.36</v>
      </c>
      <c r="O87">
        <v>48.2</v>
      </c>
      <c r="P87">
        <v>0.85</v>
      </c>
      <c r="Q87">
        <v>13.61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1.44</v>
      </c>
      <c r="X87">
        <v>105.89</v>
      </c>
      <c r="Y87">
        <v>35.29</v>
      </c>
      <c r="Z87">
        <v>35.299999999999997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30</v>
      </c>
      <c r="AH87">
        <v>74.67</v>
      </c>
      <c r="AI87">
        <v>74.67</v>
      </c>
      <c r="AJ87">
        <v>24.1</v>
      </c>
      <c r="AK87">
        <v>0</v>
      </c>
      <c r="AL87">
        <v>0</v>
      </c>
    </row>
    <row r="88" spans="1:38">
      <c r="A88" t="s">
        <v>130</v>
      </c>
      <c r="B88" s="34">
        <v>260.86</v>
      </c>
      <c r="C88" s="34">
        <v>57.06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66.12</v>
      </c>
      <c r="N88">
        <v>231.36</v>
      </c>
      <c r="O88">
        <v>48.2</v>
      </c>
      <c r="P88">
        <v>0.85</v>
      </c>
      <c r="Q88">
        <v>14.41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1.44</v>
      </c>
      <c r="X88">
        <v>105.41</v>
      </c>
      <c r="Y88">
        <v>35.130000000000003</v>
      </c>
      <c r="Z88">
        <v>35.14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30</v>
      </c>
      <c r="AH88">
        <v>74.67</v>
      </c>
      <c r="AI88">
        <v>74.67</v>
      </c>
      <c r="AJ88">
        <v>24.1</v>
      </c>
      <c r="AK88">
        <v>0</v>
      </c>
      <c r="AL88">
        <v>0</v>
      </c>
    </row>
    <row r="89" spans="1:38">
      <c r="A89" t="s">
        <v>131</v>
      </c>
      <c r="B89" s="34">
        <v>260.86</v>
      </c>
      <c r="C89" s="34">
        <v>76.02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66.12</v>
      </c>
      <c r="N89">
        <v>271.12</v>
      </c>
      <c r="O89">
        <v>48.2</v>
      </c>
      <c r="P89">
        <v>0.94</v>
      </c>
      <c r="Q89">
        <v>15.01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1.44</v>
      </c>
      <c r="X89">
        <v>103.04</v>
      </c>
      <c r="Y89">
        <v>34.33</v>
      </c>
      <c r="Z89">
        <v>34.35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30</v>
      </c>
      <c r="AH89">
        <v>74.67</v>
      </c>
      <c r="AI89">
        <v>74.67</v>
      </c>
      <c r="AJ89">
        <v>24.1</v>
      </c>
      <c r="AK89">
        <v>0</v>
      </c>
      <c r="AL89">
        <v>0</v>
      </c>
    </row>
    <row r="90" spans="1:38">
      <c r="A90" t="s">
        <v>132</v>
      </c>
      <c r="B90" s="34">
        <v>260.86</v>
      </c>
      <c r="C90" s="34">
        <v>76.02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85.02</v>
      </c>
      <c r="N90">
        <v>271.12</v>
      </c>
      <c r="O90">
        <v>48.2</v>
      </c>
      <c r="P90">
        <v>0.94</v>
      </c>
      <c r="Q90">
        <v>15.21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1.44</v>
      </c>
      <c r="X90">
        <v>104.43</v>
      </c>
      <c r="Y90">
        <v>34.81</v>
      </c>
      <c r="Z90">
        <v>34.81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30</v>
      </c>
      <c r="AH90">
        <v>74.67</v>
      </c>
      <c r="AI90">
        <v>74.67</v>
      </c>
      <c r="AJ90">
        <v>24.1</v>
      </c>
      <c r="AK90">
        <v>0</v>
      </c>
      <c r="AL90">
        <v>0</v>
      </c>
    </row>
    <row r="91" spans="1:38">
      <c r="A91" t="s">
        <v>133</v>
      </c>
      <c r="B91" s="34">
        <v>225.5</v>
      </c>
      <c r="C91" s="34">
        <v>76.02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66.12</v>
      </c>
      <c r="N91">
        <v>271.12</v>
      </c>
      <c r="O91">
        <v>48.2</v>
      </c>
      <c r="P91">
        <v>0.94</v>
      </c>
      <c r="Q91">
        <v>15.61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1.44</v>
      </c>
      <c r="X91">
        <v>104.38</v>
      </c>
      <c r="Y91">
        <v>34.79</v>
      </c>
      <c r="Z91">
        <v>34.79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30</v>
      </c>
      <c r="AH91">
        <v>74.67</v>
      </c>
      <c r="AI91">
        <v>74.67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225.5</v>
      </c>
      <c r="C92" s="34">
        <v>57.06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66.12</v>
      </c>
      <c r="N92">
        <v>271.12</v>
      </c>
      <c r="O92">
        <v>48.2</v>
      </c>
      <c r="P92">
        <v>0.94</v>
      </c>
      <c r="Q92">
        <v>16.010000000000002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1.44</v>
      </c>
      <c r="X92">
        <v>102.37</v>
      </c>
      <c r="Y92">
        <v>34.130000000000003</v>
      </c>
      <c r="Z92">
        <v>34.119999999999997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30.55</v>
      </c>
      <c r="AH92">
        <v>74.67</v>
      </c>
      <c r="AI92">
        <v>74.67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225.5</v>
      </c>
      <c r="C93" s="34">
        <v>57.06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66.12</v>
      </c>
      <c r="N93">
        <v>271.12</v>
      </c>
      <c r="O93">
        <v>48.2</v>
      </c>
      <c r="P93">
        <v>0.94</v>
      </c>
      <c r="Q93">
        <v>13.41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1.44</v>
      </c>
      <c r="X93">
        <v>101</v>
      </c>
      <c r="Y93">
        <v>33.659999999999997</v>
      </c>
      <c r="Z93">
        <v>33.67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31.76</v>
      </c>
      <c r="AH93">
        <v>74.67</v>
      </c>
      <c r="AI93">
        <v>74.67</v>
      </c>
      <c r="AJ93">
        <v>23.14</v>
      </c>
      <c r="AK93">
        <v>0</v>
      </c>
      <c r="AL93">
        <v>0</v>
      </c>
    </row>
    <row r="94" spans="1:38">
      <c r="A94" t="s">
        <v>136</v>
      </c>
      <c r="B94" s="34">
        <v>198.81</v>
      </c>
      <c r="C94" s="34">
        <v>57.06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66.12</v>
      </c>
      <c r="N94">
        <v>231.36</v>
      </c>
      <c r="O94">
        <v>48.2</v>
      </c>
      <c r="P94">
        <v>0.94</v>
      </c>
      <c r="Q94">
        <v>13.61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1.44</v>
      </c>
      <c r="X94">
        <v>100</v>
      </c>
      <c r="Y94">
        <v>33.340000000000003</v>
      </c>
      <c r="Z94">
        <v>33.33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32.020000000000003</v>
      </c>
      <c r="AH94">
        <v>74.67</v>
      </c>
      <c r="AI94">
        <v>74.67</v>
      </c>
      <c r="AJ94">
        <v>23.14</v>
      </c>
      <c r="AK94">
        <v>0</v>
      </c>
      <c r="AL94">
        <v>0</v>
      </c>
    </row>
    <row r="95" spans="1:38">
      <c r="A95" t="s">
        <v>137</v>
      </c>
      <c r="B95" s="34">
        <v>167.74</v>
      </c>
      <c r="C95" s="34">
        <v>33.33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66.12</v>
      </c>
      <c r="N95">
        <v>192.8</v>
      </c>
      <c r="O95">
        <v>48.2</v>
      </c>
      <c r="P95">
        <v>0.85</v>
      </c>
      <c r="Q95">
        <v>13.81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1.44</v>
      </c>
      <c r="X95">
        <v>99</v>
      </c>
      <c r="Y95">
        <v>33</v>
      </c>
      <c r="Z95">
        <v>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31.86</v>
      </c>
      <c r="AH95">
        <v>74.67</v>
      </c>
      <c r="AI95">
        <v>74.67</v>
      </c>
      <c r="AJ95">
        <v>23.14</v>
      </c>
      <c r="AK95">
        <v>0</v>
      </c>
      <c r="AL95">
        <v>0</v>
      </c>
    </row>
    <row r="96" spans="1:38">
      <c r="A96" t="s">
        <v>138</v>
      </c>
      <c r="B96" s="34">
        <v>138.82</v>
      </c>
      <c r="C96" s="34">
        <v>33.33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66.12</v>
      </c>
      <c r="N96">
        <v>149.11000000000001</v>
      </c>
      <c r="O96">
        <v>48.2</v>
      </c>
      <c r="P96">
        <v>0.85</v>
      </c>
      <c r="Q96">
        <v>14.01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1.44</v>
      </c>
      <c r="X96">
        <v>99</v>
      </c>
      <c r="Y96">
        <v>33</v>
      </c>
      <c r="Z96">
        <v>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31.9</v>
      </c>
      <c r="AH96">
        <v>72.62</v>
      </c>
      <c r="AI96">
        <v>72.62</v>
      </c>
      <c r="AJ96">
        <v>23.14</v>
      </c>
      <c r="AK96">
        <v>0</v>
      </c>
      <c r="AL96">
        <v>0</v>
      </c>
    </row>
    <row r="97" spans="1:50">
      <c r="A97" t="s">
        <v>139</v>
      </c>
      <c r="B97" s="34">
        <v>109.9</v>
      </c>
      <c r="C97" s="34">
        <v>33.33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70.28</v>
      </c>
      <c r="N97">
        <v>149.11000000000001</v>
      </c>
      <c r="O97">
        <v>48.2</v>
      </c>
      <c r="P97">
        <v>0.85</v>
      </c>
      <c r="Q97">
        <v>14.21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1.44</v>
      </c>
      <c r="X97">
        <v>99</v>
      </c>
      <c r="Y97">
        <v>33</v>
      </c>
      <c r="Z97">
        <v>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31.97</v>
      </c>
      <c r="AH97">
        <v>72.62</v>
      </c>
      <c r="AI97">
        <v>72.62</v>
      </c>
      <c r="AJ97">
        <v>23.14</v>
      </c>
      <c r="AK97">
        <v>0</v>
      </c>
      <c r="AL97">
        <v>0</v>
      </c>
    </row>
    <row r="98" spans="1:50">
      <c r="A98" t="s">
        <v>140</v>
      </c>
      <c r="B98" s="34">
        <v>109.9</v>
      </c>
      <c r="C98" s="34">
        <v>33.33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70.28</v>
      </c>
      <c r="N98">
        <v>149.11000000000001</v>
      </c>
      <c r="O98">
        <v>48.2</v>
      </c>
      <c r="P98">
        <v>0.85</v>
      </c>
      <c r="Q98">
        <v>14.61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1.44</v>
      </c>
      <c r="X98">
        <v>99</v>
      </c>
      <c r="Y98">
        <v>33</v>
      </c>
      <c r="Z98">
        <v>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31.55</v>
      </c>
      <c r="AH98">
        <v>72.62</v>
      </c>
      <c r="AI98">
        <v>72.62</v>
      </c>
      <c r="AJ98">
        <v>23.14</v>
      </c>
      <c r="AK98">
        <v>0</v>
      </c>
      <c r="AL98">
        <v>0</v>
      </c>
    </row>
    <row r="99" spans="1:50">
      <c r="A99" t="s">
        <v>141</v>
      </c>
      <c r="B99" s="34">
        <f>SUM(B3:B98)/4000</f>
        <v>5.1299250000000054</v>
      </c>
      <c r="C99" s="34">
        <f t="shared" ref="C99:P99" si="2">SUM(C3:C98)/4000</f>
        <v>1.5688600000000001</v>
      </c>
      <c r="D99" s="93">
        <f t="shared" ref="D99" si="3">SUM(D3:D98)/4000</f>
        <v>0.76064999999999983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7.8245000000000037E-2</v>
      </c>
      <c r="K99" s="37">
        <f t="shared" si="2"/>
        <v>7.8245000000000037E-2</v>
      </c>
      <c r="L99" s="37">
        <f t="shared" si="2"/>
        <v>8.0187500000000009E-2</v>
      </c>
      <c r="M99">
        <f t="shared" si="2"/>
        <v>2.2878375000000024</v>
      </c>
      <c r="N99">
        <f t="shared" si="2"/>
        <v>5.604392500000003</v>
      </c>
      <c r="O99">
        <f t="shared" si="2"/>
        <v>1.7970974999999996</v>
      </c>
      <c r="P99">
        <f t="shared" si="2"/>
        <v>1.9404999999999974E-2</v>
      </c>
      <c r="Q99">
        <f t="shared" ref="Q99:AF99" si="5">SUM(Q3:Q98)/4000</f>
        <v>0.26582249999999985</v>
      </c>
      <c r="R99" s="93">
        <f t="shared" si="5"/>
        <v>0.24851999999999991</v>
      </c>
      <c r="S99" s="93">
        <f t="shared" si="5"/>
        <v>0.26593249999999991</v>
      </c>
      <c r="T99" s="93">
        <f t="shared" si="5"/>
        <v>0.2461974999999999</v>
      </c>
      <c r="U99">
        <f t="shared" si="5"/>
        <v>2.5519999999999977E-2</v>
      </c>
      <c r="V99">
        <f t="shared" si="5"/>
        <v>0.62257341749999984</v>
      </c>
      <c r="W99">
        <f t="shared" si="5"/>
        <v>3.5190000000000013E-2</v>
      </c>
      <c r="X99">
        <f t="shared" si="5"/>
        <v>1.4175</v>
      </c>
      <c r="Y99">
        <f t="shared" si="5"/>
        <v>0.47249249999999993</v>
      </c>
      <c r="Z99">
        <f t="shared" si="5"/>
        <v>0.4725049999999999</v>
      </c>
      <c r="AA99">
        <f t="shared" si="5"/>
        <v>1.50075</v>
      </c>
      <c r="AB99">
        <f t="shared" si="5"/>
        <v>0.30014999999999981</v>
      </c>
      <c r="AC99">
        <f t="shared" si="5"/>
        <v>0.50427500000000014</v>
      </c>
      <c r="AD99">
        <f t="shared" si="5"/>
        <v>0.28294750000000002</v>
      </c>
      <c r="AE99">
        <f t="shared" si="5"/>
        <v>0.2475</v>
      </c>
      <c r="AF99">
        <f t="shared" si="5"/>
        <v>0.12275</v>
      </c>
      <c r="AG99">
        <f t="shared" ref="AG99:AM99" si="6">SUM(AG3:AG98)/4000</f>
        <v>0.38597249999999994</v>
      </c>
      <c r="AH99">
        <f t="shared" si="6"/>
        <v>1.0792425000000003</v>
      </c>
      <c r="AI99">
        <f t="shared" si="6"/>
        <v>1.0792425000000003</v>
      </c>
      <c r="AJ99">
        <f t="shared" si="6"/>
        <v>0.40560249999999992</v>
      </c>
      <c r="AK99">
        <f t="shared" si="6"/>
        <v>0.49425000000000002</v>
      </c>
      <c r="AL99">
        <f t="shared" si="6"/>
        <v>0.20874999999999999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260.27846591813278</v>
      </c>
      <c r="L3">
        <v>2.8900336849466757</v>
      </c>
      <c r="M3">
        <v>56.289235465213629</v>
      </c>
      <c r="N3">
        <v>25.001686281398211</v>
      </c>
      <c r="O3">
        <v>70.652170290244101</v>
      </c>
      <c r="P3">
        <v>23.92927856198893</v>
      </c>
      <c r="Q3">
        <v>1.9294281481481481</v>
      </c>
      <c r="R3">
        <v>8.68</v>
      </c>
      <c r="S3">
        <v>3.8550897072710102</v>
      </c>
      <c r="T3">
        <v>0</v>
      </c>
      <c r="U3">
        <v>58.549703364069302</v>
      </c>
      <c r="V3">
        <v>2.89</v>
      </c>
      <c r="W3">
        <v>6.7473752430330523</v>
      </c>
      <c r="X3">
        <v>27.958033755274261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5.9300460000000008</v>
      </c>
      <c r="AG3">
        <v>14.273708928000001</v>
      </c>
      <c r="AH3">
        <v>0</v>
      </c>
      <c r="AI3">
        <v>0</v>
      </c>
      <c r="AJ3">
        <v>0</v>
      </c>
      <c r="AK3">
        <v>0</v>
      </c>
      <c r="AL3">
        <v>1.6713832</v>
      </c>
      <c r="AM3">
        <v>0</v>
      </c>
      <c r="AN3">
        <v>0</v>
      </c>
      <c r="AO3">
        <v>0</v>
      </c>
      <c r="AP3">
        <v>0.43387696826843408</v>
      </c>
      <c r="AQ3">
        <v>0</v>
      </c>
      <c r="AR3">
        <v>0.9348871999999997</v>
      </c>
      <c r="AS3">
        <v>7.062187002973535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579.95658971896228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260.27846591813278</v>
      </c>
      <c r="L4">
        <v>2.8900336849466757</v>
      </c>
      <c r="M4">
        <v>61.47861359792536</v>
      </c>
      <c r="N4">
        <v>25.001686281398211</v>
      </c>
      <c r="O4">
        <v>70.652170290244101</v>
      </c>
      <c r="P4">
        <v>23.92927856198893</v>
      </c>
      <c r="Q4">
        <v>1.9294281481481481</v>
      </c>
      <c r="R4">
        <v>8.68</v>
      </c>
      <c r="S4">
        <v>3.8550897072710102</v>
      </c>
      <c r="T4">
        <v>0</v>
      </c>
      <c r="U4">
        <v>58.549703364069302</v>
      </c>
      <c r="V4">
        <v>2.89</v>
      </c>
      <c r="W4">
        <v>6.7473752430330523</v>
      </c>
      <c r="X4">
        <v>27.958033755274261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5.9300460000000008</v>
      </c>
      <c r="AG4">
        <v>14.273708928000001</v>
      </c>
      <c r="AH4">
        <v>0</v>
      </c>
      <c r="AI4">
        <v>0</v>
      </c>
      <c r="AJ4">
        <v>0</v>
      </c>
      <c r="AK4">
        <v>0</v>
      </c>
      <c r="AL4">
        <v>1.6713832</v>
      </c>
      <c r="AM4">
        <v>0</v>
      </c>
      <c r="AN4">
        <v>0</v>
      </c>
      <c r="AO4">
        <v>0</v>
      </c>
      <c r="AP4">
        <v>0.43387696826843408</v>
      </c>
      <c r="AQ4">
        <v>0</v>
      </c>
      <c r="AR4">
        <v>0.9348871999999997</v>
      </c>
      <c r="AS4">
        <v>7.062187002973535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585.14596785167396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260.27846591813278</v>
      </c>
      <c r="L5">
        <v>2.8900336849466757</v>
      </c>
      <c r="M5">
        <v>61.47861359792536</v>
      </c>
      <c r="N5">
        <v>25.001686281398211</v>
      </c>
      <c r="O5">
        <v>70.652170290244101</v>
      </c>
      <c r="P5">
        <v>23.92927856198893</v>
      </c>
      <c r="Q5">
        <v>1.9294281481481481</v>
      </c>
      <c r="R5">
        <v>8.68</v>
      </c>
      <c r="S5">
        <v>3.8550897072710102</v>
      </c>
      <c r="T5">
        <v>0</v>
      </c>
      <c r="U5">
        <v>58.549703364069302</v>
      </c>
      <c r="V5">
        <v>2.89</v>
      </c>
      <c r="W5">
        <v>6.7473752430330523</v>
      </c>
      <c r="X5">
        <v>27.958033755274261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5.9300460000000008</v>
      </c>
      <c r="AG5">
        <v>14.273708928000001</v>
      </c>
      <c r="AH5">
        <v>0</v>
      </c>
      <c r="AI5">
        <v>0</v>
      </c>
      <c r="AJ5">
        <v>0</v>
      </c>
      <c r="AK5">
        <v>0</v>
      </c>
      <c r="AL5">
        <v>1.6713832</v>
      </c>
      <c r="AM5">
        <v>0</v>
      </c>
      <c r="AN5">
        <v>0</v>
      </c>
      <c r="AO5">
        <v>0</v>
      </c>
      <c r="AP5">
        <v>0.43387696826843408</v>
      </c>
      <c r="AQ5">
        <v>0</v>
      </c>
      <c r="AR5">
        <v>0.9348871999999997</v>
      </c>
      <c r="AS5">
        <v>7.062187002973535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585.14596785167396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260.27846591813278</v>
      </c>
      <c r="L6">
        <v>2.8900336849466757</v>
      </c>
      <c r="M6">
        <v>61.47861359792536</v>
      </c>
      <c r="N6">
        <v>25.001686281398211</v>
      </c>
      <c r="O6">
        <v>70.652170290244101</v>
      </c>
      <c r="P6">
        <v>23.92927856198893</v>
      </c>
      <c r="Q6">
        <v>1.9294281481481481</v>
      </c>
      <c r="R6">
        <v>8.68</v>
      </c>
      <c r="S6">
        <v>3.8550897072710102</v>
      </c>
      <c r="T6">
        <v>0</v>
      </c>
      <c r="U6">
        <v>58.549703364069302</v>
      </c>
      <c r="V6">
        <v>2.89</v>
      </c>
      <c r="W6">
        <v>6.7473752430330523</v>
      </c>
      <c r="X6">
        <v>27.958033755274261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5.9300460000000008</v>
      </c>
      <c r="AG6">
        <v>14.273708928000001</v>
      </c>
      <c r="AH6">
        <v>0</v>
      </c>
      <c r="AI6">
        <v>0</v>
      </c>
      <c r="AJ6">
        <v>0</v>
      </c>
      <c r="AK6">
        <v>0</v>
      </c>
      <c r="AL6">
        <v>1.6713832</v>
      </c>
      <c r="AM6">
        <v>0</v>
      </c>
      <c r="AN6">
        <v>0</v>
      </c>
      <c r="AO6">
        <v>0</v>
      </c>
      <c r="AP6">
        <v>0.43387696826843408</v>
      </c>
      <c r="AQ6">
        <v>0</v>
      </c>
      <c r="AR6">
        <v>0.9348871999999997</v>
      </c>
      <c r="AS6">
        <v>7.062187002973535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585.14596785167396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279.55697919930844</v>
      </c>
      <c r="L7">
        <v>2.8900336849466757</v>
      </c>
      <c r="M7">
        <v>61.47861359792536</v>
      </c>
      <c r="N7">
        <v>25.001686281398211</v>
      </c>
      <c r="O7">
        <v>70.652170290244101</v>
      </c>
      <c r="P7">
        <v>23.92927856198893</v>
      </c>
      <c r="Q7">
        <v>1.9294281481481481</v>
      </c>
      <c r="R7">
        <v>8.68</v>
      </c>
      <c r="S7">
        <v>3.8550897072710102</v>
      </c>
      <c r="T7">
        <v>0</v>
      </c>
      <c r="U7">
        <v>58.549703364069302</v>
      </c>
      <c r="V7">
        <v>2.89</v>
      </c>
      <c r="W7">
        <v>6.7473752430330523</v>
      </c>
      <c r="X7">
        <v>27.958033755274261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5.9300460000000008</v>
      </c>
      <c r="AG7">
        <v>14.273708928000001</v>
      </c>
      <c r="AH7">
        <v>0</v>
      </c>
      <c r="AI7">
        <v>0</v>
      </c>
      <c r="AJ7">
        <v>0</v>
      </c>
      <c r="AK7">
        <v>0</v>
      </c>
      <c r="AL7">
        <v>1.6713832</v>
      </c>
      <c r="AM7">
        <v>0</v>
      </c>
      <c r="AN7">
        <v>0</v>
      </c>
      <c r="AO7">
        <v>0</v>
      </c>
      <c r="AP7">
        <v>0.43387696826843408</v>
      </c>
      <c r="AQ7">
        <v>0</v>
      </c>
      <c r="AR7">
        <v>0.9348871999999997</v>
      </c>
      <c r="AS7">
        <v>7.062187002973535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604.42448113284968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279.55697919930844</v>
      </c>
      <c r="L8">
        <v>2.8900336849466757</v>
      </c>
      <c r="M8">
        <v>61.47861359792536</v>
      </c>
      <c r="N8">
        <v>25.001686281398211</v>
      </c>
      <c r="O8">
        <v>70.652170290244101</v>
      </c>
      <c r="P8">
        <v>23.92927856198893</v>
      </c>
      <c r="Q8">
        <v>1.9294281481481481</v>
      </c>
      <c r="R8">
        <v>8.68</v>
      </c>
      <c r="S8">
        <v>3.8550897072710102</v>
      </c>
      <c r="T8">
        <v>0</v>
      </c>
      <c r="U8">
        <v>58.549703364069302</v>
      </c>
      <c r="V8">
        <v>2.89</v>
      </c>
      <c r="W8">
        <v>6.7473752430330523</v>
      </c>
      <c r="X8">
        <v>27.958033755274261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5.9300460000000008</v>
      </c>
      <c r="AG8">
        <v>14.273708928000001</v>
      </c>
      <c r="AH8">
        <v>0</v>
      </c>
      <c r="AI8">
        <v>0</v>
      </c>
      <c r="AJ8">
        <v>0</v>
      </c>
      <c r="AK8">
        <v>0</v>
      </c>
      <c r="AL8">
        <v>1.6713832</v>
      </c>
      <c r="AM8">
        <v>0</v>
      </c>
      <c r="AN8">
        <v>0</v>
      </c>
      <c r="AO8">
        <v>0</v>
      </c>
      <c r="AP8">
        <v>0.43387696826843408</v>
      </c>
      <c r="AQ8">
        <v>0</v>
      </c>
      <c r="AR8">
        <v>0.9348871999999997</v>
      </c>
      <c r="AS8">
        <v>7.062187002973535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604.42448113284968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279.55697919930844</v>
      </c>
      <c r="L9">
        <v>2.8900336849466757</v>
      </c>
      <c r="M9">
        <v>61.47861359792536</v>
      </c>
      <c r="N9">
        <v>25.001686281398211</v>
      </c>
      <c r="O9">
        <v>70.652170290244101</v>
      </c>
      <c r="P9">
        <v>23.92927856198893</v>
      </c>
      <c r="Q9">
        <v>1.9294281481481481</v>
      </c>
      <c r="R9">
        <v>8.68</v>
      </c>
      <c r="S9">
        <v>3.8550897072710102</v>
      </c>
      <c r="T9">
        <v>0</v>
      </c>
      <c r="U9">
        <v>58.549703364069302</v>
      </c>
      <c r="V9">
        <v>2.89</v>
      </c>
      <c r="W9">
        <v>6.7473752430330523</v>
      </c>
      <c r="X9">
        <v>27.958033755274261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5.9300460000000008</v>
      </c>
      <c r="AG9">
        <v>14.273708928000001</v>
      </c>
      <c r="AH9">
        <v>0</v>
      </c>
      <c r="AI9">
        <v>0</v>
      </c>
      <c r="AJ9">
        <v>0</v>
      </c>
      <c r="AK9">
        <v>0</v>
      </c>
      <c r="AL9">
        <v>1.6713832</v>
      </c>
      <c r="AM9">
        <v>0</v>
      </c>
      <c r="AN9">
        <v>0</v>
      </c>
      <c r="AO9">
        <v>0</v>
      </c>
      <c r="AP9">
        <v>0.43387696826843408</v>
      </c>
      <c r="AQ9">
        <v>0</v>
      </c>
      <c r="AR9">
        <v>0.9348871999999997</v>
      </c>
      <c r="AS9">
        <v>2.8476560000000002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600.20995012987612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279.55697919930844</v>
      </c>
      <c r="L10">
        <v>2.8900336849466757</v>
      </c>
      <c r="M10">
        <v>61.47861359792536</v>
      </c>
      <c r="N10">
        <v>25.001686281398211</v>
      </c>
      <c r="O10">
        <v>70.652170290244101</v>
      </c>
      <c r="P10">
        <v>23.92927856198893</v>
      </c>
      <c r="Q10">
        <v>1.9294281481481481</v>
      </c>
      <c r="R10">
        <v>8.68</v>
      </c>
      <c r="S10">
        <v>3.8550897072710102</v>
      </c>
      <c r="T10">
        <v>0</v>
      </c>
      <c r="U10">
        <v>58.549703364069302</v>
      </c>
      <c r="V10">
        <v>2.89</v>
      </c>
      <c r="W10">
        <v>6.7473752430330523</v>
      </c>
      <c r="X10">
        <v>27.958033755274261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5.9300460000000008</v>
      </c>
      <c r="AG10">
        <v>14.273708928000001</v>
      </c>
      <c r="AH10">
        <v>0</v>
      </c>
      <c r="AI10">
        <v>0</v>
      </c>
      <c r="AJ10">
        <v>0</v>
      </c>
      <c r="AK10">
        <v>0</v>
      </c>
      <c r="AL10">
        <v>1.6713832</v>
      </c>
      <c r="AM10">
        <v>0</v>
      </c>
      <c r="AN10">
        <v>0</v>
      </c>
      <c r="AO10">
        <v>0</v>
      </c>
      <c r="AP10">
        <v>0.43387696826843408</v>
      </c>
      <c r="AQ10">
        <v>0</v>
      </c>
      <c r="AR10">
        <v>0.9348871999999997</v>
      </c>
      <c r="AS10">
        <v>1.9933592878382398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599.35565341771428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279.55697919930844</v>
      </c>
      <c r="L11">
        <v>2.8900336849466757</v>
      </c>
      <c r="M11">
        <v>61.47861359792536</v>
      </c>
      <c r="N11">
        <v>25.001686281398211</v>
      </c>
      <c r="O11">
        <v>70.652170290244101</v>
      </c>
      <c r="P11">
        <v>23.92927856198893</v>
      </c>
      <c r="Q11">
        <v>1.9294281481481481</v>
      </c>
      <c r="R11">
        <v>8.68</v>
      </c>
      <c r="S11">
        <v>3.8550897072710102</v>
      </c>
      <c r="T11">
        <v>0</v>
      </c>
      <c r="U11">
        <v>58.549703364069302</v>
      </c>
      <c r="V11">
        <v>2.89</v>
      </c>
      <c r="W11">
        <v>6.7473752430330523</v>
      </c>
      <c r="X11">
        <v>27.958033755274261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5.9300460000000008</v>
      </c>
      <c r="AG11">
        <v>14.273708928000001</v>
      </c>
      <c r="AH11">
        <v>0</v>
      </c>
      <c r="AI11">
        <v>0</v>
      </c>
      <c r="AJ11">
        <v>0</v>
      </c>
      <c r="AK11">
        <v>0</v>
      </c>
      <c r="AL11">
        <v>1.6713832</v>
      </c>
      <c r="AM11">
        <v>0</v>
      </c>
      <c r="AN11">
        <v>0</v>
      </c>
      <c r="AO11">
        <v>0</v>
      </c>
      <c r="AP11">
        <v>0.43387696826843408</v>
      </c>
      <c r="AQ11">
        <v>0</v>
      </c>
      <c r="AR11">
        <v>0.9348871999999997</v>
      </c>
      <c r="AS11">
        <v>1.9933592878382398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599.35565341771428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279.55697919930844</v>
      </c>
      <c r="L12">
        <v>2.8900336849466757</v>
      </c>
      <c r="M12">
        <v>61.47861359792536</v>
      </c>
      <c r="N12">
        <v>25.001686281398211</v>
      </c>
      <c r="O12">
        <v>70.652170290244101</v>
      </c>
      <c r="P12">
        <v>23.92927856198893</v>
      </c>
      <c r="Q12">
        <v>1.9294281481481481</v>
      </c>
      <c r="R12">
        <v>8.68</v>
      </c>
      <c r="S12">
        <v>3.8550897072710102</v>
      </c>
      <c r="T12">
        <v>0</v>
      </c>
      <c r="U12">
        <v>58.549703364069302</v>
      </c>
      <c r="V12">
        <v>2.89</v>
      </c>
      <c r="W12">
        <v>6.7473752430330523</v>
      </c>
      <c r="X12">
        <v>27.958033755274261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5.9300460000000008</v>
      </c>
      <c r="AG12">
        <v>14.273708928000001</v>
      </c>
      <c r="AH12">
        <v>0</v>
      </c>
      <c r="AI12">
        <v>0</v>
      </c>
      <c r="AJ12">
        <v>0</v>
      </c>
      <c r="AK12">
        <v>0</v>
      </c>
      <c r="AL12">
        <v>1.6713832</v>
      </c>
      <c r="AM12">
        <v>0</v>
      </c>
      <c r="AN12">
        <v>0</v>
      </c>
      <c r="AO12">
        <v>0</v>
      </c>
      <c r="AP12">
        <v>0.43387696826843408</v>
      </c>
      <c r="AQ12">
        <v>0</v>
      </c>
      <c r="AR12">
        <v>0.9348871999999997</v>
      </c>
      <c r="AS12">
        <v>1.9933592878382398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599.35565341771428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279.55697919930844</v>
      </c>
      <c r="L13">
        <v>2.8900336849466757</v>
      </c>
      <c r="M13">
        <v>61.47861359792536</v>
      </c>
      <c r="N13">
        <v>25.001686281398211</v>
      </c>
      <c r="O13">
        <v>70.652170290244101</v>
      </c>
      <c r="P13">
        <v>23.92927856198893</v>
      </c>
      <c r="Q13">
        <v>1.9294281481481481</v>
      </c>
      <c r="R13">
        <v>8.68</v>
      </c>
      <c r="S13">
        <v>3.8550897072710102</v>
      </c>
      <c r="T13">
        <v>0</v>
      </c>
      <c r="U13">
        <v>58.549703364069302</v>
      </c>
      <c r="V13">
        <v>2.89</v>
      </c>
      <c r="W13">
        <v>6.7473752430330523</v>
      </c>
      <c r="X13">
        <v>27.958033755274261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5.9300460000000008</v>
      </c>
      <c r="AG13">
        <v>14.273708928000001</v>
      </c>
      <c r="AH13">
        <v>0</v>
      </c>
      <c r="AI13">
        <v>0</v>
      </c>
      <c r="AJ13">
        <v>0</v>
      </c>
      <c r="AK13">
        <v>0</v>
      </c>
      <c r="AL13">
        <v>1.6713832</v>
      </c>
      <c r="AM13">
        <v>0</v>
      </c>
      <c r="AN13">
        <v>0</v>
      </c>
      <c r="AO13">
        <v>0</v>
      </c>
      <c r="AP13">
        <v>0.43387696826843408</v>
      </c>
      <c r="AQ13">
        <v>0</v>
      </c>
      <c r="AR13">
        <v>0.9348871999999997</v>
      </c>
      <c r="AS13">
        <v>1.9933592878382398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599.35565341771428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279.55697919930844</v>
      </c>
      <c r="L14">
        <v>2.8900336849466757</v>
      </c>
      <c r="M14">
        <v>61.47861359792536</v>
      </c>
      <c r="N14">
        <v>25.001686281398211</v>
      </c>
      <c r="O14">
        <v>70.652170290244101</v>
      </c>
      <c r="P14">
        <v>23.92927856198893</v>
      </c>
      <c r="Q14">
        <v>1.9294281481481481</v>
      </c>
      <c r="R14">
        <v>8.68</v>
      </c>
      <c r="S14">
        <v>3.8550897072710102</v>
      </c>
      <c r="T14">
        <v>0</v>
      </c>
      <c r="U14">
        <v>58.549703364069302</v>
      </c>
      <c r="V14">
        <v>2.89</v>
      </c>
      <c r="W14">
        <v>6.7473752430330523</v>
      </c>
      <c r="X14">
        <v>27.958033755274261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5.9300460000000008</v>
      </c>
      <c r="AG14">
        <v>14.273708928000001</v>
      </c>
      <c r="AH14">
        <v>0</v>
      </c>
      <c r="AI14">
        <v>0</v>
      </c>
      <c r="AJ14">
        <v>0</v>
      </c>
      <c r="AK14">
        <v>0</v>
      </c>
      <c r="AL14">
        <v>1.6713832</v>
      </c>
      <c r="AM14">
        <v>0</v>
      </c>
      <c r="AN14">
        <v>0</v>
      </c>
      <c r="AO14">
        <v>0</v>
      </c>
      <c r="AP14">
        <v>0.43387696826843408</v>
      </c>
      <c r="AQ14">
        <v>0</v>
      </c>
      <c r="AR14">
        <v>0.9348871999999997</v>
      </c>
      <c r="AS14">
        <v>1.9933592878382398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599.35565341771428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279.55697919930844</v>
      </c>
      <c r="L15">
        <v>2.8900336849466757</v>
      </c>
      <c r="M15">
        <v>61.47861359792536</v>
      </c>
      <c r="N15">
        <v>25.001686281398211</v>
      </c>
      <c r="O15">
        <v>70.652170290244101</v>
      </c>
      <c r="P15">
        <v>23.92927856198893</v>
      </c>
      <c r="Q15">
        <v>1.9294281481481481</v>
      </c>
      <c r="R15">
        <v>8.68</v>
      </c>
      <c r="S15">
        <v>3.8550897072710102</v>
      </c>
      <c r="T15">
        <v>0</v>
      </c>
      <c r="U15">
        <v>58.549703364069302</v>
      </c>
      <c r="V15">
        <v>2.89</v>
      </c>
      <c r="W15">
        <v>6.7473752430330523</v>
      </c>
      <c r="X15">
        <v>27.958033755274261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5.9300460000000008</v>
      </c>
      <c r="AG15">
        <v>14.273708928000001</v>
      </c>
      <c r="AH15">
        <v>0</v>
      </c>
      <c r="AI15">
        <v>0</v>
      </c>
      <c r="AJ15">
        <v>0</v>
      </c>
      <c r="AK15">
        <v>0</v>
      </c>
      <c r="AL15">
        <v>1.6713832</v>
      </c>
      <c r="AM15">
        <v>0</v>
      </c>
      <c r="AN15">
        <v>0</v>
      </c>
      <c r="AO15">
        <v>0</v>
      </c>
      <c r="AP15">
        <v>0.43387696826843408</v>
      </c>
      <c r="AQ15">
        <v>0</v>
      </c>
      <c r="AR15">
        <v>0.9348871999999997</v>
      </c>
      <c r="AS15">
        <v>1.9933592878382398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599.35565341771428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279.55697919930844</v>
      </c>
      <c r="L16">
        <v>2.8900336849466757</v>
      </c>
      <c r="M16">
        <v>61.47861359792536</v>
      </c>
      <c r="N16">
        <v>25.001686281398211</v>
      </c>
      <c r="O16">
        <v>70.652170290244101</v>
      </c>
      <c r="P16">
        <v>23.92927856198893</v>
      </c>
      <c r="Q16">
        <v>1.9294281481481481</v>
      </c>
      <c r="R16">
        <v>8.68</v>
      </c>
      <c r="S16">
        <v>3.8550897072710102</v>
      </c>
      <c r="T16">
        <v>0</v>
      </c>
      <c r="U16">
        <v>58.549703364069302</v>
      </c>
      <c r="V16">
        <v>2.89</v>
      </c>
      <c r="W16">
        <v>6.7473752430330523</v>
      </c>
      <c r="X16">
        <v>27.958033755274261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5.9300460000000008</v>
      </c>
      <c r="AG16">
        <v>14.273708928000001</v>
      </c>
      <c r="AH16">
        <v>0</v>
      </c>
      <c r="AI16">
        <v>0</v>
      </c>
      <c r="AJ16">
        <v>0</v>
      </c>
      <c r="AK16">
        <v>0</v>
      </c>
      <c r="AL16">
        <v>1.6713832</v>
      </c>
      <c r="AM16">
        <v>0</v>
      </c>
      <c r="AN16">
        <v>0</v>
      </c>
      <c r="AO16">
        <v>0</v>
      </c>
      <c r="AP16">
        <v>0.43387696826843408</v>
      </c>
      <c r="AQ16">
        <v>0</v>
      </c>
      <c r="AR16">
        <v>0.9348871999999997</v>
      </c>
      <c r="AS16">
        <v>1.9933592878382398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599.35565341771428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279.55697919930844</v>
      </c>
      <c r="L17">
        <v>2.8900336849466757</v>
      </c>
      <c r="M17">
        <v>61.47861359792536</v>
      </c>
      <c r="N17">
        <v>25.001686281398211</v>
      </c>
      <c r="O17">
        <v>70.652170290244101</v>
      </c>
      <c r="P17">
        <v>23.92927856198893</v>
      </c>
      <c r="Q17">
        <v>1.9294281481481481</v>
      </c>
      <c r="R17">
        <v>8.68</v>
      </c>
      <c r="S17">
        <v>3.8550897072710102</v>
      </c>
      <c r="T17">
        <v>0</v>
      </c>
      <c r="U17">
        <v>58.549703364069302</v>
      </c>
      <c r="V17">
        <v>2.89</v>
      </c>
      <c r="W17">
        <v>6.7473752430330523</v>
      </c>
      <c r="X17">
        <v>27.958033755274261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5.9300460000000008</v>
      </c>
      <c r="AG17">
        <v>14.273708928000001</v>
      </c>
      <c r="AH17">
        <v>0</v>
      </c>
      <c r="AI17">
        <v>0</v>
      </c>
      <c r="AJ17">
        <v>0</v>
      </c>
      <c r="AK17">
        <v>0</v>
      </c>
      <c r="AL17">
        <v>1.6713832</v>
      </c>
      <c r="AM17">
        <v>0</v>
      </c>
      <c r="AN17">
        <v>0</v>
      </c>
      <c r="AO17">
        <v>0</v>
      </c>
      <c r="AP17">
        <v>0.43387696826843408</v>
      </c>
      <c r="AQ17">
        <v>0</v>
      </c>
      <c r="AR17">
        <v>0.9348871999999997</v>
      </c>
      <c r="AS17">
        <v>1.9933592878382398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599.35565341771428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279.55697919930844</v>
      </c>
      <c r="L18">
        <v>2.8900336849466757</v>
      </c>
      <c r="M18">
        <v>61.47861359792536</v>
      </c>
      <c r="N18">
        <v>25.001686281398211</v>
      </c>
      <c r="O18">
        <v>70.652170290244101</v>
      </c>
      <c r="P18">
        <v>23.92927856198893</v>
      </c>
      <c r="Q18">
        <v>1.9294281481481481</v>
      </c>
      <c r="R18">
        <v>8.68</v>
      </c>
      <c r="S18">
        <v>3.8550897072710102</v>
      </c>
      <c r="T18">
        <v>0</v>
      </c>
      <c r="U18">
        <v>58.549703364069302</v>
      </c>
      <c r="V18">
        <v>2.89</v>
      </c>
      <c r="W18">
        <v>6.7473752430330523</v>
      </c>
      <c r="X18">
        <v>27.958033755274261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5.9300460000000008</v>
      </c>
      <c r="AG18">
        <v>14.273708928000001</v>
      </c>
      <c r="AH18">
        <v>0</v>
      </c>
      <c r="AI18">
        <v>0</v>
      </c>
      <c r="AJ18">
        <v>0</v>
      </c>
      <c r="AK18">
        <v>0</v>
      </c>
      <c r="AL18">
        <v>1.6713832</v>
      </c>
      <c r="AM18">
        <v>0</v>
      </c>
      <c r="AN18">
        <v>0</v>
      </c>
      <c r="AO18">
        <v>0</v>
      </c>
      <c r="AP18">
        <v>0.43387696826843408</v>
      </c>
      <c r="AQ18">
        <v>0</v>
      </c>
      <c r="AR18">
        <v>0.9348871999999997</v>
      </c>
      <c r="AS18">
        <v>1.9933592878382398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599.35565341771428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279.55697919930844</v>
      </c>
      <c r="L19">
        <v>2.8900336849466757</v>
      </c>
      <c r="M19">
        <v>61.47861359792536</v>
      </c>
      <c r="N19">
        <v>25.001686281398211</v>
      </c>
      <c r="O19">
        <v>70.652170290244101</v>
      </c>
      <c r="P19">
        <v>23.92927856198893</v>
      </c>
      <c r="Q19">
        <v>1.9294281481481481</v>
      </c>
      <c r="R19">
        <v>8.68</v>
      </c>
      <c r="S19">
        <v>3.8550897072710102</v>
      </c>
      <c r="T19">
        <v>0</v>
      </c>
      <c r="U19">
        <v>58.549703364069302</v>
      </c>
      <c r="V19">
        <v>2.89</v>
      </c>
      <c r="W19">
        <v>6.7473752430330523</v>
      </c>
      <c r="X19">
        <v>27.958033755274261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5.9300460000000008</v>
      </c>
      <c r="AG19">
        <v>14.273708928000001</v>
      </c>
      <c r="AH19">
        <v>0</v>
      </c>
      <c r="AI19">
        <v>0</v>
      </c>
      <c r="AJ19">
        <v>0</v>
      </c>
      <c r="AK19">
        <v>0</v>
      </c>
      <c r="AL19">
        <v>1.6713832</v>
      </c>
      <c r="AM19">
        <v>0</v>
      </c>
      <c r="AN19">
        <v>0</v>
      </c>
      <c r="AO19">
        <v>0</v>
      </c>
      <c r="AP19">
        <v>0.43387696826843408</v>
      </c>
      <c r="AQ19">
        <v>0</v>
      </c>
      <c r="AR19">
        <v>0.9348871999999997</v>
      </c>
      <c r="AS19">
        <v>1.9933592878382398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599.35565341771428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279.55697919930844</v>
      </c>
      <c r="L20">
        <v>2.8900336849466757</v>
      </c>
      <c r="M20">
        <v>61.47861359792536</v>
      </c>
      <c r="N20">
        <v>25.001686281398211</v>
      </c>
      <c r="O20">
        <v>70.652170290244101</v>
      </c>
      <c r="P20">
        <v>23.92927856198893</v>
      </c>
      <c r="Q20">
        <v>1.9294281481481481</v>
      </c>
      <c r="R20">
        <v>8.68</v>
      </c>
      <c r="S20">
        <v>3.8550897072710102</v>
      </c>
      <c r="T20">
        <v>0</v>
      </c>
      <c r="U20">
        <v>58.549703364069302</v>
      </c>
      <c r="V20">
        <v>2.89</v>
      </c>
      <c r="W20">
        <v>6.7473752430330523</v>
      </c>
      <c r="X20">
        <v>27.958033755274261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5.9300460000000008</v>
      </c>
      <c r="AG20">
        <v>14.273708928000001</v>
      </c>
      <c r="AH20">
        <v>0</v>
      </c>
      <c r="AI20">
        <v>0</v>
      </c>
      <c r="AJ20">
        <v>0</v>
      </c>
      <c r="AK20">
        <v>0</v>
      </c>
      <c r="AL20">
        <v>9.192607599999997</v>
      </c>
      <c r="AM20">
        <v>0</v>
      </c>
      <c r="AN20">
        <v>0</v>
      </c>
      <c r="AO20">
        <v>0</v>
      </c>
      <c r="AP20">
        <v>0.43387696826843408</v>
      </c>
      <c r="AQ20">
        <v>0</v>
      </c>
      <c r="AR20">
        <v>0.9348871999999997</v>
      </c>
      <c r="AS20">
        <v>1.9933592878382398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606.87687781771422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279.55697919930844</v>
      </c>
      <c r="L21">
        <v>2.8900336849466757</v>
      </c>
      <c r="M21">
        <v>61.47861359792536</v>
      </c>
      <c r="N21">
        <v>25.001686281398211</v>
      </c>
      <c r="O21">
        <v>70.652170290244101</v>
      </c>
      <c r="P21">
        <v>23.92927856198893</v>
      </c>
      <c r="Q21">
        <v>1.9294281481481481</v>
      </c>
      <c r="R21">
        <v>8.68</v>
      </c>
      <c r="S21">
        <v>3.8550897072710102</v>
      </c>
      <c r="T21">
        <v>0</v>
      </c>
      <c r="U21">
        <v>58.549703364069302</v>
      </c>
      <c r="V21">
        <v>2.89</v>
      </c>
      <c r="W21">
        <v>6.7473752430330523</v>
      </c>
      <c r="X21">
        <v>27.958033755274261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5.9300460000000008</v>
      </c>
      <c r="AG21">
        <v>14.273708928000001</v>
      </c>
      <c r="AH21">
        <v>0</v>
      </c>
      <c r="AI21">
        <v>0</v>
      </c>
      <c r="AJ21">
        <v>0</v>
      </c>
      <c r="AK21">
        <v>0</v>
      </c>
      <c r="AL21">
        <v>9.192607599999997</v>
      </c>
      <c r="AM21">
        <v>0</v>
      </c>
      <c r="AN21">
        <v>0</v>
      </c>
      <c r="AO21">
        <v>0</v>
      </c>
      <c r="AP21">
        <v>0.10846935186412593</v>
      </c>
      <c r="AQ21">
        <v>10.398176360000001</v>
      </c>
      <c r="AR21">
        <v>0.9348871999999997</v>
      </c>
      <c r="AS21">
        <v>1.9933592878382398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616.94964656130981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279.55697919930844</v>
      </c>
      <c r="L22">
        <v>2.8900336849466757</v>
      </c>
      <c r="M22">
        <v>61.47861359792536</v>
      </c>
      <c r="N22">
        <v>25.001686281398211</v>
      </c>
      <c r="O22">
        <v>70.652170290244101</v>
      </c>
      <c r="P22">
        <v>23.92927856198893</v>
      </c>
      <c r="Q22">
        <v>1.9294281481481481</v>
      </c>
      <c r="R22">
        <v>8.68</v>
      </c>
      <c r="S22">
        <v>3.8550897072710102</v>
      </c>
      <c r="T22">
        <v>0</v>
      </c>
      <c r="U22">
        <v>58.549703364069302</v>
      </c>
      <c r="V22">
        <v>2.89</v>
      </c>
      <c r="W22">
        <v>6.7473752430330523</v>
      </c>
      <c r="X22">
        <v>27.958033755274261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5.9300460000000008</v>
      </c>
      <c r="AG22">
        <v>14.273708928000001</v>
      </c>
      <c r="AH22">
        <v>0</v>
      </c>
      <c r="AI22">
        <v>0</v>
      </c>
      <c r="AJ22">
        <v>0</v>
      </c>
      <c r="AK22">
        <v>0</v>
      </c>
      <c r="AL22">
        <v>9.192607599999997</v>
      </c>
      <c r="AM22">
        <v>0</v>
      </c>
      <c r="AN22">
        <v>0</v>
      </c>
      <c r="AO22">
        <v>0</v>
      </c>
      <c r="AP22">
        <v>0.10846935186412593</v>
      </c>
      <c r="AQ22">
        <v>20.796352720000002</v>
      </c>
      <c r="AR22">
        <v>0.9348871999999997</v>
      </c>
      <c r="AS22">
        <v>1.9933592878382398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627.34782292130978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279.55697919930844</v>
      </c>
      <c r="L23">
        <v>2.8900336849466757</v>
      </c>
      <c r="M23">
        <v>61.47861359792536</v>
      </c>
      <c r="N23">
        <v>25.001686281398211</v>
      </c>
      <c r="O23">
        <v>70.652170290244101</v>
      </c>
      <c r="P23">
        <v>23.92927856198893</v>
      </c>
      <c r="Q23">
        <v>1.9294281481481481</v>
      </c>
      <c r="R23">
        <v>8.68</v>
      </c>
      <c r="S23">
        <v>3.8550897072710102</v>
      </c>
      <c r="T23">
        <v>0</v>
      </c>
      <c r="U23">
        <v>58.549703364069302</v>
      </c>
      <c r="V23">
        <v>2.89</v>
      </c>
      <c r="W23">
        <v>13.411626694040354</v>
      </c>
      <c r="X23">
        <v>53.297527533446846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5.9300460000000008</v>
      </c>
      <c r="AG23">
        <v>14.273708928000001</v>
      </c>
      <c r="AH23">
        <v>0</v>
      </c>
      <c r="AI23">
        <v>0</v>
      </c>
      <c r="AJ23">
        <v>0</v>
      </c>
      <c r="AK23">
        <v>0</v>
      </c>
      <c r="AL23">
        <v>9.192607599999997</v>
      </c>
      <c r="AM23">
        <v>0</v>
      </c>
      <c r="AN23">
        <v>0</v>
      </c>
      <c r="AO23">
        <v>0</v>
      </c>
      <c r="AP23">
        <v>0.10846935186412593</v>
      </c>
      <c r="AQ23">
        <v>20.796352720000002</v>
      </c>
      <c r="AR23">
        <v>0.9348871999999997</v>
      </c>
      <c r="AS23">
        <v>1.9933592878382398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659.3515681504897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279.55697919930844</v>
      </c>
      <c r="L24">
        <v>2.8900336849466757</v>
      </c>
      <c r="M24">
        <v>61.47861359792536</v>
      </c>
      <c r="N24">
        <v>25.001686281398211</v>
      </c>
      <c r="O24">
        <v>70.652170290244101</v>
      </c>
      <c r="P24">
        <v>23.92927856198893</v>
      </c>
      <c r="Q24">
        <v>1.9294281481481481</v>
      </c>
      <c r="R24">
        <v>8.5807853615533975</v>
      </c>
      <c r="S24">
        <v>3.8534491127922972</v>
      </c>
      <c r="T24">
        <v>0</v>
      </c>
      <c r="U24">
        <v>58.549703364069302</v>
      </c>
      <c r="V24">
        <v>2.89</v>
      </c>
      <c r="W24">
        <v>14.729980494233233</v>
      </c>
      <c r="X24">
        <v>53.297527533446846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6.9770404719407644</v>
      </c>
      <c r="AF24">
        <v>5.9300460000000008</v>
      </c>
      <c r="AG24">
        <v>14.273708928000001</v>
      </c>
      <c r="AH24">
        <v>0</v>
      </c>
      <c r="AI24">
        <v>0</v>
      </c>
      <c r="AJ24">
        <v>0</v>
      </c>
      <c r="AK24">
        <v>0</v>
      </c>
      <c r="AL24">
        <v>9.192607599999997</v>
      </c>
      <c r="AM24">
        <v>0</v>
      </c>
      <c r="AN24">
        <v>0</v>
      </c>
      <c r="AO24">
        <v>0</v>
      </c>
      <c r="AP24">
        <v>0.54234632013256001</v>
      </c>
      <c r="AQ24">
        <v>20.796352720000002</v>
      </c>
      <c r="AR24">
        <v>0.9348871999999997</v>
      </c>
      <c r="AS24">
        <v>1.9933592878382398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667.97998415796644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279.55697919930844</v>
      </c>
      <c r="L25">
        <v>2.8900336849466757</v>
      </c>
      <c r="M25">
        <v>61.47861359792536</v>
      </c>
      <c r="N25">
        <v>25.001686281398211</v>
      </c>
      <c r="O25">
        <v>70.652170290244101</v>
      </c>
      <c r="P25">
        <v>23.92927856198893</v>
      </c>
      <c r="Q25">
        <v>1.9294281481481481</v>
      </c>
      <c r="R25">
        <v>8.6710355370726084</v>
      </c>
      <c r="S25">
        <v>3.8534491127922972</v>
      </c>
      <c r="T25">
        <v>0</v>
      </c>
      <c r="U25">
        <v>58.549703364069302</v>
      </c>
      <c r="V25">
        <v>2.89</v>
      </c>
      <c r="W25">
        <v>14.732601757748485</v>
      </c>
      <c r="X25">
        <v>53.299264678433744</v>
      </c>
      <c r="Y25">
        <v>0</v>
      </c>
      <c r="Z25">
        <v>0.46570839999999991</v>
      </c>
      <c r="AA25">
        <v>0</v>
      </c>
      <c r="AB25">
        <v>0</v>
      </c>
      <c r="AC25">
        <v>0</v>
      </c>
      <c r="AD25">
        <v>0</v>
      </c>
      <c r="AE25">
        <v>13.954081383086518</v>
      </c>
      <c r="AF25">
        <v>5.9300460000000008</v>
      </c>
      <c r="AG25">
        <v>14.273708928000001</v>
      </c>
      <c r="AH25">
        <v>0</v>
      </c>
      <c r="AI25">
        <v>0</v>
      </c>
      <c r="AJ25">
        <v>0</v>
      </c>
      <c r="AK25">
        <v>0</v>
      </c>
      <c r="AL25">
        <v>9.192607599999997</v>
      </c>
      <c r="AM25">
        <v>0</v>
      </c>
      <c r="AN25">
        <v>0</v>
      </c>
      <c r="AO25">
        <v>0</v>
      </c>
      <c r="AP25">
        <v>0.54234632013256001</v>
      </c>
      <c r="AQ25">
        <v>31.194529079999999</v>
      </c>
      <c r="AR25">
        <v>0.9348871999999997</v>
      </c>
      <c r="AS25">
        <v>1.9933592878382398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685.91551841313367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279.55697919930844</v>
      </c>
      <c r="L26">
        <v>2.8900140090646893</v>
      </c>
      <c r="M26">
        <v>61.47861359792536</v>
      </c>
      <c r="N26">
        <v>25.001686281398211</v>
      </c>
      <c r="O26">
        <v>70.652170290244101</v>
      </c>
      <c r="P26">
        <v>23.92927856198893</v>
      </c>
      <c r="Q26">
        <v>1.9294281481481481</v>
      </c>
      <c r="R26">
        <v>8.6710355370726084</v>
      </c>
      <c r="S26">
        <v>3.8534491127922972</v>
      </c>
      <c r="T26">
        <v>0</v>
      </c>
      <c r="U26">
        <v>58.549703364069302</v>
      </c>
      <c r="V26">
        <v>2.89</v>
      </c>
      <c r="W26">
        <v>14.732601757748485</v>
      </c>
      <c r="X26">
        <v>53.299264678433744</v>
      </c>
      <c r="Y26">
        <v>0</v>
      </c>
      <c r="Z26">
        <v>0.46570839999999991</v>
      </c>
      <c r="AA26">
        <v>0</v>
      </c>
      <c r="AB26">
        <v>0</v>
      </c>
      <c r="AC26">
        <v>0</v>
      </c>
      <c r="AD26">
        <v>3.8682074548069649</v>
      </c>
      <c r="AE26">
        <v>13.954081383086518</v>
      </c>
      <c r="AF26">
        <v>5.9300460000000008</v>
      </c>
      <c r="AG26">
        <v>14.273708928000001</v>
      </c>
      <c r="AH26">
        <v>7.2170438399999988</v>
      </c>
      <c r="AI26">
        <v>0</v>
      </c>
      <c r="AJ26">
        <v>0</v>
      </c>
      <c r="AK26">
        <v>0</v>
      </c>
      <c r="AL26">
        <v>9.192607599999997</v>
      </c>
      <c r="AM26">
        <v>0</v>
      </c>
      <c r="AN26">
        <v>0</v>
      </c>
      <c r="AO26">
        <v>0</v>
      </c>
      <c r="AP26">
        <v>0.54234632013256001</v>
      </c>
      <c r="AQ26">
        <v>31.194529079999999</v>
      </c>
      <c r="AR26">
        <v>0.9348871999999997</v>
      </c>
      <c r="AS26">
        <v>1.9933592878382398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697.0007500320587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279.55697919930844</v>
      </c>
      <c r="L27">
        <v>2.8900120399108467</v>
      </c>
      <c r="M27">
        <v>61.47861359792536</v>
      </c>
      <c r="N27">
        <v>25.001686281398211</v>
      </c>
      <c r="O27">
        <v>70.652170290244101</v>
      </c>
      <c r="P27">
        <v>23.92927856198893</v>
      </c>
      <c r="Q27">
        <v>1.9294281481481481</v>
      </c>
      <c r="R27">
        <v>8.6710355370726084</v>
      </c>
      <c r="S27">
        <v>3.8534491127922972</v>
      </c>
      <c r="T27">
        <v>0</v>
      </c>
      <c r="U27">
        <v>58.549703364069302</v>
      </c>
      <c r="V27">
        <v>2.8887873676767679</v>
      </c>
      <c r="W27">
        <v>14.078133716831053</v>
      </c>
      <c r="X27">
        <v>48.098981866496217</v>
      </c>
      <c r="Y27">
        <v>0</v>
      </c>
      <c r="Z27">
        <v>0.46570839999999991</v>
      </c>
      <c r="AA27">
        <v>3.512334000000001</v>
      </c>
      <c r="AB27">
        <v>1.4108139999999998</v>
      </c>
      <c r="AC27">
        <v>0</v>
      </c>
      <c r="AD27">
        <v>7.736414470401213</v>
      </c>
      <c r="AE27">
        <v>13.954081383086518</v>
      </c>
      <c r="AF27">
        <v>5.9300460000000008</v>
      </c>
      <c r="AG27">
        <v>14.273708928000001</v>
      </c>
      <c r="AH27">
        <v>16.037875199999998</v>
      </c>
      <c r="AI27">
        <v>0</v>
      </c>
      <c r="AJ27">
        <v>0</v>
      </c>
      <c r="AK27">
        <v>0</v>
      </c>
      <c r="AL27">
        <v>9.192607599999997</v>
      </c>
      <c r="AM27">
        <v>0</v>
      </c>
      <c r="AN27">
        <v>0</v>
      </c>
      <c r="AO27">
        <v>0</v>
      </c>
      <c r="AP27">
        <v>0.81351948019884002</v>
      </c>
      <c r="AQ27">
        <v>31.194529079999999</v>
      </c>
      <c r="AR27">
        <v>0.9348871999999997</v>
      </c>
      <c r="AS27">
        <v>1.9933592878382398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709.02814411338716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279.55849160959451</v>
      </c>
      <c r="L28">
        <v>2.8900105561135967</v>
      </c>
      <c r="M28">
        <v>61.47861359792536</v>
      </c>
      <c r="N28">
        <v>25.001686281398211</v>
      </c>
      <c r="O28">
        <v>70.652170290244101</v>
      </c>
      <c r="P28">
        <v>23.92927856198893</v>
      </c>
      <c r="Q28">
        <v>1.9294281481481481</v>
      </c>
      <c r="R28">
        <v>8.6710355370726084</v>
      </c>
      <c r="S28">
        <v>3.8534491127922972</v>
      </c>
      <c r="T28">
        <v>0</v>
      </c>
      <c r="U28">
        <v>58.549703364069302</v>
      </c>
      <c r="V28">
        <v>2.8887873676767679</v>
      </c>
      <c r="W28">
        <v>14.732601757748485</v>
      </c>
      <c r="X28">
        <v>53.299264678433744</v>
      </c>
      <c r="Y28">
        <v>0</v>
      </c>
      <c r="Z28">
        <v>0.46570839999999991</v>
      </c>
      <c r="AA28">
        <v>5.9488902544303812</v>
      </c>
      <c r="AB28">
        <v>5.5755371212303064</v>
      </c>
      <c r="AC28">
        <v>0</v>
      </c>
      <c r="AD28">
        <v>7.736414470401213</v>
      </c>
      <c r="AE28">
        <v>13.954081383086518</v>
      </c>
      <c r="AF28">
        <v>5.9300460000000008</v>
      </c>
      <c r="AG28">
        <v>14.273708928000001</v>
      </c>
      <c r="AH28">
        <v>24.056812799999999</v>
      </c>
      <c r="AI28">
        <v>0</v>
      </c>
      <c r="AJ28">
        <v>0</v>
      </c>
      <c r="AK28">
        <v>0</v>
      </c>
      <c r="AL28">
        <v>9.192607599999997</v>
      </c>
      <c r="AM28">
        <v>0.67719054433608394</v>
      </c>
      <c r="AN28">
        <v>0</v>
      </c>
      <c r="AO28">
        <v>0</v>
      </c>
      <c r="AP28">
        <v>0.81351948019884002</v>
      </c>
      <c r="AQ28">
        <v>31.194529079999999</v>
      </c>
      <c r="AR28">
        <v>0.9348871999999997</v>
      </c>
      <c r="AS28">
        <v>1.9933592878382398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730.18181341272771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279.55633207243977</v>
      </c>
      <c r="L29">
        <v>2.8900138881688697</v>
      </c>
      <c r="M29">
        <v>61.47861359792536</v>
      </c>
      <c r="N29">
        <v>25.001686281398211</v>
      </c>
      <c r="O29">
        <v>70.652170290244101</v>
      </c>
      <c r="P29">
        <v>23.92927856198893</v>
      </c>
      <c r="Q29">
        <v>1.929024154533844</v>
      </c>
      <c r="R29">
        <v>8.677965144303796</v>
      </c>
      <c r="S29">
        <v>3.8497069402985074</v>
      </c>
      <c r="T29">
        <v>0</v>
      </c>
      <c r="U29">
        <v>58.549703364069302</v>
      </c>
      <c r="V29">
        <v>2.889771669503546</v>
      </c>
      <c r="W29">
        <v>14.71884729905689</v>
      </c>
      <c r="X29">
        <v>53.299262101359702</v>
      </c>
      <c r="Y29">
        <v>0</v>
      </c>
      <c r="Z29">
        <v>0.46570839999999991</v>
      </c>
      <c r="AA29">
        <v>11.707780000000003</v>
      </c>
      <c r="AB29">
        <v>5.5755371212303064</v>
      </c>
      <c r="AC29">
        <v>0.53916537568713674</v>
      </c>
      <c r="AD29">
        <v>7.736414470401213</v>
      </c>
      <c r="AE29">
        <v>13.954081383086518</v>
      </c>
      <c r="AF29">
        <v>11.860092000000002</v>
      </c>
      <c r="AG29">
        <v>14.273708928000001</v>
      </c>
      <c r="AH29">
        <v>34.080484799999994</v>
      </c>
      <c r="AI29">
        <v>0</v>
      </c>
      <c r="AJ29">
        <v>0</v>
      </c>
      <c r="AK29">
        <v>0</v>
      </c>
      <c r="AL29">
        <v>9.192607599999997</v>
      </c>
      <c r="AM29">
        <v>2.234729586796699</v>
      </c>
      <c r="AN29">
        <v>0</v>
      </c>
      <c r="AO29">
        <v>0</v>
      </c>
      <c r="AP29">
        <v>0.81351948019884002</v>
      </c>
      <c r="AQ29">
        <v>31.194529079999999</v>
      </c>
      <c r="AR29">
        <v>0.9348871999999997</v>
      </c>
      <c r="AS29">
        <v>1.9933592878382398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753.97898007852996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279.56938854519404</v>
      </c>
      <c r="L30">
        <v>2.8900138881688697</v>
      </c>
      <c r="M30">
        <v>61.47861359792536</v>
      </c>
      <c r="N30">
        <v>25.001686281398211</v>
      </c>
      <c r="O30">
        <v>70.652170290244101</v>
      </c>
      <c r="P30">
        <v>23.92927856198893</v>
      </c>
      <c r="Q30">
        <v>1.929024154533844</v>
      </c>
      <c r="R30">
        <v>8.6779656936708847</v>
      </c>
      <c r="S30">
        <v>3.8584700518477666</v>
      </c>
      <c r="T30">
        <v>0</v>
      </c>
      <c r="U30">
        <v>58.549703364069302</v>
      </c>
      <c r="V30">
        <v>2.889771669503546</v>
      </c>
      <c r="W30">
        <v>14.732220472484039</v>
      </c>
      <c r="X30">
        <v>53.299262101359702</v>
      </c>
      <c r="Y30">
        <v>0</v>
      </c>
      <c r="Z30">
        <v>5.5214386147272707</v>
      </c>
      <c r="AA30">
        <v>11.707780000000003</v>
      </c>
      <c r="AB30">
        <v>11.151073803300822</v>
      </c>
      <c r="AC30">
        <v>12.305367313569969</v>
      </c>
      <c r="AD30">
        <v>11.604621925208178</v>
      </c>
      <c r="AE30">
        <v>13.954081383086518</v>
      </c>
      <c r="AF30">
        <v>17.790138000000002</v>
      </c>
      <c r="AG30">
        <v>14.273708928000001</v>
      </c>
      <c r="AH30">
        <v>46.108891199999995</v>
      </c>
      <c r="AI30">
        <v>0</v>
      </c>
      <c r="AJ30">
        <v>0</v>
      </c>
      <c r="AK30">
        <v>0</v>
      </c>
      <c r="AL30">
        <v>40.113196799999997</v>
      </c>
      <c r="AM30">
        <v>2.234729586796699</v>
      </c>
      <c r="AN30">
        <v>0</v>
      </c>
      <c r="AO30">
        <v>0</v>
      </c>
      <c r="AP30">
        <v>0.81351948019884002</v>
      </c>
      <c r="AQ30">
        <v>31.194529079999999</v>
      </c>
      <c r="AR30">
        <v>0.9348871999999997</v>
      </c>
      <c r="AS30">
        <v>1.9933592878382398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829.15889127511514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279.56938854519404</v>
      </c>
      <c r="L31">
        <v>2.8900138881688697</v>
      </c>
      <c r="M31">
        <v>61.47861359792536</v>
      </c>
      <c r="N31">
        <v>25.001686281398211</v>
      </c>
      <c r="O31">
        <v>70.652170290244101</v>
      </c>
      <c r="P31">
        <v>23.92927856198893</v>
      </c>
      <c r="Q31">
        <v>1.929024154533844</v>
      </c>
      <c r="R31">
        <v>8.6779656936708847</v>
      </c>
      <c r="S31">
        <v>3.8584700518477666</v>
      </c>
      <c r="T31">
        <v>0</v>
      </c>
      <c r="U31">
        <v>58.549703364069302</v>
      </c>
      <c r="V31">
        <v>2.889771669503546</v>
      </c>
      <c r="W31">
        <v>14.732220472484039</v>
      </c>
      <c r="X31">
        <v>53.299262101359702</v>
      </c>
      <c r="Y31">
        <v>0</v>
      </c>
      <c r="Z31">
        <v>5.5214386147272707</v>
      </c>
      <c r="AA31">
        <v>11.707780000000003</v>
      </c>
      <c r="AB31">
        <v>11.151073803300822</v>
      </c>
      <c r="AC31">
        <v>12.305367313569969</v>
      </c>
      <c r="AD31">
        <v>11.604621925208178</v>
      </c>
      <c r="AE31">
        <v>13.954081383086518</v>
      </c>
      <c r="AF31">
        <v>17.790138000000002</v>
      </c>
      <c r="AG31">
        <v>14.273708928000001</v>
      </c>
      <c r="AH31">
        <v>58.137297599999989</v>
      </c>
      <c r="AI31">
        <v>0</v>
      </c>
      <c r="AJ31">
        <v>0</v>
      </c>
      <c r="AK31">
        <v>0</v>
      </c>
      <c r="AL31">
        <v>40.113196799999997</v>
      </c>
      <c r="AM31">
        <v>4.4604296091522881</v>
      </c>
      <c r="AN31">
        <v>0</v>
      </c>
      <c r="AO31">
        <v>0</v>
      </c>
      <c r="AP31">
        <v>2.9829047607290802</v>
      </c>
      <c r="AQ31">
        <v>31.194529079999999</v>
      </c>
      <c r="AR31">
        <v>15.425638799999994</v>
      </c>
      <c r="AS31">
        <v>1.9933592878382398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860.07313457800092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356.69021507662353</v>
      </c>
      <c r="L32">
        <v>9.0799523532177115</v>
      </c>
      <c r="M32">
        <v>61.47861359792536</v>
      </c>
      <c r="N32">
        <v>25.001686281398211</v>
      </c>
      <c r="O32">
        <v>70.652170290244101</v>
      </c>
      <c r="P32">
        <v>23.92927856198893</v>
      </c>
      <c r="Q32">
        <v>4.6187879087452473</v>
      </c>
      <c r="R32">
        <v>17.947389410325421</v>
      </c>
      <c r="S32">
        <v>11.170024588050314</v>
      </c>
      <c r="T32">
        <v>0</v>
      </c>
      <c r="U32">
        <v>58.549703364069302</v>
      </c>
      <c r="V32">
        <v>8.0680940223068554</v>
      </c>
      <c r="W32">
        <v>14.732220472484039</v>
      </c>
      <c r="X32">
        <v>53.299262101359702</v>
      </c>
      <c r="Y32">
        <v>0</v>
      </c>
      <c r="Z32">
        <v>5.5214386147272707</v>
      </c>
      <c r="AA32">
        <v>11.707780000000003</v>
      </c>
      <c r="AB32">
        <v>11.151073803300822</v>
      </c>
      <c r="AC32">
        <v>12.305367313569969</v>
      </c>
      <c r="AD32">
        <v>11.604621925208178</v>
      </c>
      <c r="AE32">
        <v>13.954081383086518</v>
      </c>
      <c r="AF32">
        <v>17.790138000000002</v>
      </c>
      <c r="AG32">
        <v>14.273708928000001</v>
      </c>
      <c r="AH32">
        <v>59.420327791678986</v>
      </c>
      <c r="AI32">
        <v>0</v>
      </c>
      <c r="AJ32">
        <v>0</v>
      </c>
      <c r="AK32">
        <v>0</v>
      </c>
      <c r="AL32">
        <v>40.113196799999997</v>
      </c>
      <c r="AM32">
        <v>4.4604296091522881</v>
      </c>
      <c r="AN32">
        <v>0</v>
      </c>
      <c r="AO32">
        <v>0</v>
      </c>
      <c r="AP32">
        <v>2.874435408864954</v>
      </c>
      <c r="AQ32">
        <v>31.194529079999999</v>
      </c>
      <c r="AR32">
        <v>15.425638799999994</v>
      </c>
      <c r="AS32">
        <v>1.9933592878382398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969.00752477416586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433.81082948084793</v>
      </c>
      <c r="L33">
        <v>9.0799523532177115</v>
      </c>
      <c r="M33">
        <v>61.47861359792536</v>
      </c>
      <c r="N33">
        <v>25.001686281398211</v>
      </c>
      <c r="O33">
        <v>70.652170290244101</v>
      </c>
      <c r="P33">
        <v>23.92927856198893</v>
      </c>
      <c r="Q33">
        <v>4.6187879087452473</v>
      </c>
      <c r="R33">
        <v>17.947389410325421</v>
      </c>
      <c r="S33">
        <v>11.170024588050314</v>
      </c>
      <c r="T33">
        <v>0</v>
      </c>
      <c r="U33">
        <v>58.549703364069302</v>
      </c>
      <c r="V33">
        <v>8.7716328528528535</v>
      </c>
      <c r="W33">
        <v>14.732220472484039</v>
      </c>
      <c r="X33">
        <v>53.299262101359702</v>
      </c>
      <c r="Y33">
        <v>0</v>
      </c>
      <c r="Z33">
        <v>5.5214386147272707</v>
      </c>
      <c r="AA33">
        <v>5.9488902544303812</v>
      </c>
      <c r="AB33">
        <v>11.151073803300822</v>
      </c>
      <c r="AC33">
        <v>12.305367313569969</v>
      </c>
      <c r="AD33">
        <v>7.736414470401213</v>
      </c>
      <c r="AE33">
        <v>13.954081383086518</v>
      </c>
      <c r="AF33">
        <v>17.790138000000002</v>
      </c>
      <c r="AG33">
        <v>14.273708928000001</v>
      </c>
      <c r="AH33">
        <v>59.420327791678986</v>
      </c>
      <c r="AI33">
        <v>0</v>
      </c>
      <c r="AJ33">
        <v>0</v>
      </c>
      <c r="AK33">
        <v>0</v>
      </c>
      <c r="AL33">
        <v>40.113196799999997</v>
      </c>
      <c r="AM33">
        <v>4.4604296091522881</v>
      </c>
      <c r="AN33">
        <v>0</v>
      </c>
      <c r="AO33">
        <v>0</v>
      </c>
      <c r="AP33">
        <v>2.874435408864954</v>
      </c>
      <c r="AQ33">
        <v>31.194529079999999</v>
      </c>
      <c r="AR33">
        <v>1.4023307999999994</v>
      </c>
      <c r="AS33">
        <v>1.9933592878382398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1023.1812728085596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491.06288966151652</v>
      </c>
      <c r="L34">
        <v>9.0799523532177115</v>
      </c>
      <c r="M34">
        <v>61.47861359792536</v>
      </c>
      <c r="N34">
        <v>25.001686281398211</v>
      </c>
      <c r="O34">
        <v>70.652170290244101</v>
      </c>
      <c r="P34">
        <v>23.92927856198893</v>
      </c>
      <c r="Q34">
        <v>4.6187879087452473</v>
      </c>
      <c r="R34">
        <v>17.947389410325421</v>
      </c>
      <c r="S34">
        <v>11.170024588050314</v>
      </c>
      <c r="T34">
        <v>0</v>
      </c>
      <c r="U34">
        <v>58.549703364069302</v>
      </c>
      <c r="V34">
        <v>8.7716328528528535</v>
      </c>
      <c r="W34">
        <v>14.732220472484039</v>
      </c>
      <c r="X34">
        <v>53.299262101359702</v>
      </c>
      <c r="Y34">
        <v>0</v>
      </c>
      <c r="Z34">
        <v>5.5214386147272707</v>
      </c>
      <c r="AA34">
        <v>5.9488902544303812</v>
      </c>
      <c r="AB34">
        <v>11.151073803300822</v>
      </c>
      <c r="AC34">
        <v>12.305367313569969</v>
      </c>
      <c r="AD34">
        <v>3.8682074548069649</v>
      </c>
      <c r="AE34">
        <v>13.954081383086518</v>
      </c>
      <c r="AF34">
        <v>17.790138000000002</v>
      </c>
      <c r="AG34">
        <v>14.273708928000001</v>
      </c>
      <c r="AH34">
        <v>59.420327791678986</v>
      </c>
      <c r="AI34">
        <v>0</v>
      </c>
      <c r="AJ34">
        <v>0</v>
      </c>
      <c r="AK34">
        <v>0</v>
      </c>
      <c r="AL34">
        <v>40.113196799999997</v>
      </c>
      <c r="AM34">
        <v>4.4604296091522881</v>
      </c>
      <c r="AN34">
        <v>0</v>
      </c>
      <c r="AO34">
        <v>0</v>
      </c>
      <c r="AP34">
        <v>2.874435408864954</v>
      </c>
      <c r="AQ34">
        <v>31.194529079999999</v>
      </c>
      <c r="AR34">
        <v>1.4023307999999994</v>
      </c>
      <c r="AS34">
        <v>1.9933592878382398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1076.5651259736339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491.06288966151652</v>
      </c>
      <c r="L35">
        <v>9.0799523532177115</v>
      </c>
      <c r="M35">
        <v>61.47861359792536</v>
      </c>
      <c r="N35">
        <v>25.001686281398211</v>
      </c>
      <c r="O35">
        <v>70.652170290244101</v>
      </c>
      <c r="P35">
        <v>23.92927856198893</v>
      </c>
      <c r="Q35">
        <v>4.6187879087452473</v>
      </c>
      <c r="R35">
        <v>17.947389410325421</v>
      </c>
      <c r="S35">
        <v>11.170024588050314</v>
      </c>
      <c r="T35">
        <v>0</v>
      </c>
      <c r="U35">
        <v>58.549703364069302</v>
      </c>
      <c r="V35">
        <v>8.7716328528528535</v>
      </c>
      <c r="W35">
        <v>14.732220472484039</v>
      </c>
      <c r="X35">
        <v>53.299262101359702</v>
      </c>
      <c r="Y35">
        <v>0</v>
      </c>
      <c r="Z35">
        <v>5.5214386147272707</v>
      </c>
      <c r="AA35">
        <v>3.6795880000000012</v>
      </c>
      <c r="AB35">
        <v>11.151073803300822</v>
      </c>
      <c r="AC35">
        <v>12.305367313569969</v>
      </c>
      <c r="AD35">
        <v>0</v>
      </c>
      <c r="AE35">
        <v>13.954081383086518</v>
      </c>
      <c r="AF35">
        <v>17.790138000000002</v>
      </c>
      <c r="AG35">
        <v>14.273708928000001</v>
      </c>
      <c r="AH35">
        <v>48.113625599999999</v>
      </c>
      <c r="AI35">
        <v>0</v>
      </c>
      <c r="AJ35">
        <v>0</v>
      </c>
      <c r="AK35">
        <v>0</v>
      </c>
      <c r="AL35">
        <v>40.113196799999997</v>
      </c>
      <c r="AM35">
        <v>0.50337856519129776</v>
      </c>
      <c r="AN35">
        <v>0</v>
      </c>
      <c r="AO35">
        <v>0</v>
      </c>
      <c r="AP35">
        <v>2.9829047607290802</v>
      </c>
      <c r="AQ35">
        <v>31.194529079999999</v>
      </c>
      <c r="AR35">
        <v>1.4023307999999994</v>
      </c>
      <c r="AS35">
        <v>1.9933592878382398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1055.2723323806206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491.06288966151652</v>
      </c>
      <c r="L36">
        <v>9.0799523532177115</v>
      </c>
      <c r="M36">
        <v>61.47861359792536</v>
      </c>
      <c r="N36">
        <v>25.001686281398211</v>
      </c>
      <c r="O36">
        <v>70.652170290244101</v>
      </c>
      <c r="P36">
        <v>23.92927856198893</v>
      </c>
      <c r="Q36">
        <v>4.6187879087452473</v>
      </c>
      <c r="R36">
        <v>17.947389410325421</v>
      </c>
      <c r="S36">
        <v>11.170024588050314</v>
      </c>
      <c r="T36">
        <v>0</v>
      </c>
      <c r="U36">
        <v>58.549703364069302</v>
      </c>
      <c r="V36">
        <v>8.7716328528528535</v>
      </c>
      <c r="W36">
        <v>14.732220472484039</v>
      </c>
      <c r="X36">
        <v>53.299262101359702</v>
      </c>
      <c r="Y36">
        <v>0</v>
      </c>
      <c r="Z36">
        <v>0</v>
      </c>
      <c r="AA36">
        <v>0</v>
      </c>
      <c r="AB36">
        <v>11.151073803300822</v>
      </c>
      <c r="AC36">
        <v>0.53916537568713674</v>
      </c>
      <c r="AD36">
        <v>0</v>
      </c>
      <c r="AE36">
        <v>13.954081383086518</v>
      </c>
      <c r="AF36">
        <v>11.860092000000002</v>
      </c>
      <c r="AG36">
        <v>14.273708928000001</v>
      </c>
      <c r="AH36">
        <v>39.613551568321014</v>
      </c>
      <c r="AI36">
        <v>0</v>
      </c>
      <c r="AJ36">
        <v>0</v>
      </c>
      <c r="AK36">
        <v>0</v>
      </c>
      <c r="AL36">
        <v>9.192607599999997</v>
      </c>
      <c r="AM36">
        <v>0</v>
      </c>
      <c r="AN36">
        <v>0</v>
      </c>
      <c r="AO36">
        <v>0</v>
      </c>
      <c r="AP36">
        <v>2.9829047607290802</v>
      </c>
      <c r="AQ36">
        <v>31.194529079999999</v>
      </c>
      <c r="AR36">
        <v>1.4023307999999994</v>
      </c>
      <c r="AS36">
        <v>1.9933592878382398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988.45101603114028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491.06288966151652</v>
      </c>
      <c r="L37">
        <v>9.0799523532177115</v>
      </c>
      <c r="M37">
        <v>61.47861359792536</v>
      </c>
      <c r="N37">
        <v>25.001686281398211</v>
      </c>
      <c r="O37">
        <v>70.652170290244101</v>
      </c>
      <c r="P37">
        <v>23.92927856198893</v>
      </c>
      <c r="Q37">
        <v>4.6187879087452473</v>
      </c>
      <c r="R37">
        <v>17.947389410325421</v>
      </c>
      <c r="S37">
        <v>11.170024588050314</v>
      </c>
      <c r="T37">
        <v>0</v>
      </c>
      <c r="U37">
        <v>58.549703364069302</v>
      </c>
      <c r="V37">
        <v>8.7716328528528535</v>
      </c>
      <c r="W37">
        <v>14.403663857802401</v>
      </c>
      <c r="X37">
        <v>53.299262101359702</v>
      </c>
      <c r="Y37">
        <v>0</v>
      </c>
      <c r="Z37">
        <v>0</v>
      </c>
      <c r="AA37">
        <v>0</v>
      </c>
      <c r="AB37">
        <v>11.151073803300822</v>
      </c>
      <c r="AC37">
        <v>0</v>
      </c>
      <c r="AD37">
        <v>0</v>
      </c>
      <c r="AE37">
        <v>13.954081383086518</v>
      </c>
      <c r="AF37">
        <v>5.9300460000000008</v>
      </c>
      <c r="AG37">
        <v>14.273708928000001</v>
      </c>
      <c r="AH37">
        <v>27.264387839999998</v>
      </c>
      <c r="AI37">
        <v>0</v>
      </c>
      <c r="AJ37">
        <v>0</v>
      </c>
      <c r="AK37">
        <v>0</v>
      </c>
      <c r="AL37">
        <v>1.6713832</v>
      </c>
      <c r="AM37">
        <v>0</v>
      </c>
      <c r="AN37">
        <v>0</v>
      </c>
      <c r="AO37">
        <v>0</v>
      </c>
      <c r="AP37">
        <v>2.9829047607290802</v>
      </c>
      <c r="AQ37">
        <v>31.194529079999999</v>
      </c>
      <c r="AR37">
        <v>1.4023307999999994</v>
      </c>
      <c r="AS37">
        <v>1.9933592878382398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961.78285991245048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491.06288966151652</v>
      </c>
      <c r="L38">
        <v>9.0799523532177115</v>
      </c>
      <c r="M38">
        <v>61.47861359792536</v>
      </c>
      <c r="N38">
        <v>25.001686281398211</v>
      </c>
      <c r="O38">
        <v>70.652170290244101</v>
      </c>
      <c r="P38">
        <v>23.92927856198893</v>
      </c>
      <c r="Q38">
        <v>4.6187879087452473</v>
      </c>
      <c r="R38">
        <v>17.947389410325421</v>
      </c>
      <c r="S38">
        <v>11.170024588050314</v>
      </c>
      <c r="T38">
        <v>0</v>
      </c>
      <c r="U38">
        <v>58.549703364069302</v>
      </c>
      <c r="V38">
        <v>8.7716328528528535</v>
      </c>
      <c r="W38">
        <v>14.403663857802401</v>
      </c>
      <c r="X38">
        <v>53.299262101359702</v>
      </c>
      <c r="Y38">
        <v>0</v>
      </c>
      <c r="Z38">
        <v>0</v>
      </c>
      <c r="AA38">
        <v>0</v>
      </c>
      <c r="AB38">
        <v>3.9502791999999993</v>
      </c>
      <c r="AC38">
        <v>0</v>
      </c>
      <c r="AD38">
        <v>0</v>
      </c>
      <c r="AE38">
        <v>13.954081383086518</v>
      </c>
      <c r="AF38">
        <v>5.9300460000000008</v>
      </c>
      <c r="AG38">
        <v>14.273708928000001</v>
      </c>
      <c r="AH38">
        <v>14.434087679999998</v>
      </c>
      <c r="AI38">
        <v>0</v>
      </c>
      <c r="AJ38">
        <v>0</v>
      </c>
      <c r="AK38">
        <v>0</v>
      </c>
      <c r="AL38">
        <v>1.6713832</v>
      </c>
      <c r="AM38">
        <v>0</v>
      </c>
      <c r="AN38">
        <v>0</v>
      </c>
      <c r="AO38">
        <v>0</v>
      </c>
      <c r="AP38">
        <v>2.9829047607290802</v>
      </c>
      <c r="AQ38">
        <v>31.194529079999999</v>
      </c>
      <c r="AR38">
        <v>1.4023307999999994</v>
      </c>
      <c r="AS38">
        <v>1.9933592878382398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941.75176514914949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491.06288966151652</v>
      </c>
      <c r="L39">
        <v>9.0799523532177115</v>
      </c>
      <c r="M39">
        <v>61.47861359792536</v>
      </c>
      <c r="N39">
        <v>25.001686281398211</v>
      </c>
      <c r="O39">
        <v>70.652170290244101</v>
      </c>
      <c r="P39">
        <v>23.92927856198893</v>
      </c>
      <c r="Q39">
        <v>4.6187879087452473</v>
      </c>
      <c r="R39">
        <v>17.947389410325421</v>
      </c>
      <c r="S39">
        <v>11.170024588050314</v>
      </c>
      <c r="T39">
        <v>0</v>
      </c>
      <c r="U39">
        <v>58.549703364069302</v>
      </c>
      <c r="V39">
        <v>8.7716328528528535</v>
      </c>
      <c r="W39">
        <v>14.403663857802401</v>
      </c>
      <c r="X39">
        <v>53.299262101359702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6.9770404719407644</v>
      </c>
      <c r="AF39">
        <v>5.9300460000000008</v>
      </c>
      <c r="AG39">
        <v>14.273708928000001</v>
      </c>
      <c r="AH39">
        <v>8.5401683683210123</v>
      </c>
      <c r="AI39">
        <v>0</v>
      </c>
      <c r="AJ39">
        <v>0</v>
      </c>
      <c r="AK39">
        <v>0</v>
      </c>
      <c r="AL39">
        <v>1.6713832</v>
      </c>
      <c r="AM39">
        <v>0</v>
      </c>
      <c r="AN39">
        <v>0</v>
      </c>
      <c r="AO39">
        <v>0</v>
      </c>
      <c r="AP39">
        <v>2.9829047607290802</v>
      </c>
      <c r="AQ39">
        <v>31.194529079999999</v>
      </c>
      <c r="AR39">
        <v>1.4023307999999994</v>
      </c>
      <c r="AS39">
        <v>1.9933592878382398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924.93052572632484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491.06288966151652</v>
      </c>
      <c r="L40">
        <v>9.0799523532177115</v>
      </c>
      <c r="M40">
        <v>61.47861359792536</v>
      </c>
      <c r="N40">
        <v>25.001686281398211</v>
      </c>
      <c r="O40">
        <v>70.652170290244101</v>
      </c>
      <c r="P40">
        <v>23.92927856198893</v>
      </c>
      <c r="Q40">
        <v>4.6187879087452473</v>
      </c>
      <c r="R40">
        <v>17.947389410325421</v>
      </c>
      <c r="S40">
        <v>11.170024588050314</v>
      </c>
      <c r="T40">
        <v>0</v>
      </c>
      <c r="U40">
        <v>58.549703364069302</v>
      </c>
      <c r="V40">
        <v>8.7716328528528535</v>
      </c>
      <c r="W40">
        <v>14.403663857802401</v>
      </c>
      <c r="X40">
        <v>53.299262101359702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6.9770404719407644</v>
      </c>
      <c r="AF40">
        <v>5.9300460000000008</v>
      </c>
      <c r="AG40">
        <v>14.273708928000001</v>
      </c>
      <c r="AH40">
        <v>0</v>
      </c>
      <c r="AI40">
        <v>0</v>
      </c>
      <c r="AJ40">
        <v>0</v>
      </c>
      <c r="AK40">
        <v>0</v>
      </c>
      <c r="AL40">
        <v>1.6713832</v>
      </c>
      <c r="AM40">
        <v>0</v>
      </c>
      <c r="AN40">
        <v>0</v>
      </c>
      <c r="AO40">
        <v>0</v>
      </c>
      <c r="AP40">
        <v>2.9829047607290802</v>
      </c>
      <c r="AQ40">
        <v>20.796352720000002</v>
      </c>
      <c r="AR40">
        <v>1.4023307999999994</v>
      </c>
      <c r="AS40">
        <v>1.9933592878382398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905.99218099800373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491.06288966151652</v>
      </c>
      <c r="L41">
        <v>9.0799523532177115</v>
      </c>
      <c r="M41">
        <v>61.47861359792536</v>
      </c>
      <c r="N41">
        <v>25.001686281398211</v>
      </c>
      <c r="O41">
        <v>70.652170290244101</v>
      </c>
      <c r="P41">
        <v>23.92927856198893</v>
      </c>
      <c r="Q41">
        <v>4.4758079233038348</v>
      </c>
      <c r="R41">
        <v>17.947389410325421</v>
      </c>
      <c r="S41">
        <v>11.170024588050314</v>
      </c>
      <c r="T41">
        <v>0</v>
      </c>
      <c r="U41">
        <v>58.549703364069302</v>
      </c>
      <c r="V41">
        <v>8.7716328528528535</v>
      </c>
      <c r="W41">
        <v>14.403663857802401</v>
      </c>
      <c r="X41">
        <v>53.299262101359702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6.9770404719407644</v>
      </c>
      <c r="AF41">
        <v>5.9300460000000008</v>
      </c>
      <c r="AG41">
        <v>14.273708928000001</v>
      </c>
      <c r="AH41">
        <v>0</v>
      </c>
      <c r="AI41">
        <v>0</v>
      </c>
      <c r="AJ41">
        <v>0</v>
      </c>
      <c r="AK41">
        <v>0</v>
      </c>
      <c r="AL41">
        <v>1.6713832</v>
      </c>
      <c r="AM41">
        <v>0</v>
      </c>
      <c r="AN41">
        <v>0</v>
      </c>
      <c r="AO41">
        <v>0</v>
      </c>
      <c r="AP41">
        <v>2.9829047607290802</v>
      </c>
      <c r="AQ41">
        <v>10.398176360000001</v>
      </c>
      <c r="AR41">
        <v>1.4023307999999994</v>
      </c>
      <c r="AS41">
        <v>1.9933592878382398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895.4510246525623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491.06288966151652</v>
      </c>
      <c r="L42">
        <v>9.0799523532177115</v>
      </c>
      <c r="M42">
        <v>61.47861359792536</v>
      </c>
      <c r="N42">
        <v>25.001686281398211</v>
      </c>
      <c r="O42">
        <v>70.652170290244101</v>
      </c>
      <c r="P42">
        <v>23.92927856198893</v>
      </c>
      <c r="Q42">
        <v>4.4758079233038348</v>
      </c>
      <c r="R42">
        <v>17.947389410325421</v>
      </c>
      <c r="S42">
        <v>11.170024588050314</v>
      </c>
      <c r="T42">
        <v>0</v>
      </c>
      <c r="U42">
        <v>58.549703364069302</v>
      </c>
      <c r="V42">
        <v>8.7716328528528535</v>
      </c>
      <c r="W42">
        <v>14.403663857802401</v>
      </c>
      <c r="X42">
        <v>53.299262101359702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6.9770404719407644</v>
      </c>
      <c r="AF42">
        <v>5.9300460000000008</v>
      </c>
      <c r="AG42">
        <v>14.273708928000001</v>
      </c>
      <c r="AH42">
        <v>0</v>
      </c>
      <c r="AI42">
        <v>0</v>
      </c>
      <c r="AJ42">
        <v>0</v>
      </c>
      <c r="AK42">
        <v>0</v>
      </c>
      <c r="AL42">
        <v>1.6713832</v>
      </c>
      <c r="AM42">
        <v>0</v>
      </c>
      <c r="AN42">
        <v>0</v>
      </c>
      <c r="AO42">
        <v>0</v>
      </c>
      <c r="AP42">
        <v>2.9829047607290802</v>
      </c>
      <c r="AQ42">
        <v>10.398176360000001</v>
      </c>
      <c r="AR42">
        <v>1.4023307999999994</v>
      </c>
      <c r="AS42">
        <v>1.9933592878382398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895.4510246525623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491.06288966151652</v>
      </c>
      <c r="L43">
        <v>9.0799523532177115</v>
      </c>
      <c r="M43">
        <v>61.47861359792536</v>
      </c>
      <c r="N43">
        <v>25.001686281398211</v>
      </c>
      <c r="O43">
        <v>70.652170290244101</v>
      </c>
      <c r="P43">
        <v>23.92927856198893</v>
      </c>
      <c r="Q43">
        <v>4.4743249557522127</v>
      </c>
      <c r="R43">
        <v>17.947389410325421</v>
      </c>
      <c r="S43">
        <v>11.170024588050314</v>
      </c>
      <c r="T43">
        <v>0</v>
      </c>
      <c r="U43">
        <v>59.239610682722876</v>
      </c>
      <c r="V43">
        <v>8.7716328528528535</v>
      </c>
      <c r="W43">
        <v>14.403663857802401</v>
      </c>
      <c r="X43">
        <v>53.299262101359702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5.9300460000000008</v>
      </c>
      <c r="AG43">
        <v>14.273708928000001</v>
      </c>
      <c r="AH43">
        <v>0</v>
      </c>
      <c r="AI43">
        <v>0</v>
      </c>
      <c r="AJ43">
        <v>0</v>
      </c>
      <c r="AK43">
        <v>0</v>
      </c>
      <c r="AL43">
        <v>1.6713832</v>
      </c>
      <c r="AM43">
        <v>0</v>
      </c>
      <c r="AN43">
        <v>0</v>
      </c>
      <c r="AO43">
        <v>0</v>
      </c>
      <c r="AP43">
        <v>0</v>
      </c>
      <c r="AQ43">
        <v>9.6825124000000002</v>
      </c>
      <c r="AR43">
        <v>1.4023307999999994</v>
      </c>
      <c r="AS43">
        <v>1.9933592878382398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885.46383981099439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491.06288966151652</v>
      </c>
      <c r="L44">
        <v>9.0799523532177115</v>
      </c>
      <c r="M44">
        <v>61.47861359792536</v>
      </c>
      <c r="N44">
        <v>25.001686281398211</v>
      </c>
      <c r="O44">
        <v>70.652170290244101</v>
      </c>
      <c r="P44">
        <v>23.92927856198893</v>
      </c>
      <c r="Q44">
        <v>4.4743249557522127</v>
      </c>
      <c r="R44">
        <v>17.947389410325421</v>
      </c>
      <c r="S44">
        <v>11.170024588050314</v>
      </c>
      <c r="T44">
        <v>0</v>
      </c>
      <c r="U44">
        <v>59.350074154130638</v>
      </c>
      <c r="V44">
        <v>8.7716328528528535</v>
      </c>
      <c r="W44">
        <v>14.403663857802401</v>
      </c>
      <c r="X44">
        <v>53.299262101359702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5.9300460000000008</v>
      </c>
      <c r="AG44">
        <v>14.273708928000001</v>
      </c>
      <c r="AH44">
        <v>0</v>
      </c>
      <c r="AI44">
        <v>0</v>
      </c>
      <c r="AJ44">
        <v>0</v>
      </c>
      <c r="AK44">
        <v>0</v>
      </c>
      <c r="AL44">
        <v>1.6713832</v>
      </c>
      <c r="AM44">
        <v>0</v>
      </c>
      <c r="AN44">
        <v>0</v>
      </c>
      <c r="AO44">
        <v>0</v>
      </c>
      <c r="AP44">
        <v>0</v>
      </c>
      <c r="AQ44">
        <v>9.6825124000000002</v>
      </c>
      <c r="AR44">
        <v>1.4023307999999994</v>
      </c>
      <c r="AS44">
        <v>1.9933592878382398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885.57430328240218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491.05775355493773</v>
      </c>
      <c r="L45">
        <v>9.0799523532177115</v>
      </c>
      <c r="M45">
        <v>61.47861359792536</v>
      </c>
      <c r="N45">
        <v>25.001686281398211</v>
      </c>
      <c r="O45">
        <v>70.652170290244101</v>
      </c>
      <c r="P45">
        <v>23.92927856198893</v>
      </c>
      <c r="Q45">
        <v>4.4742864947368419</v>
      </c>
      <c r="R45">
        <v>17.947389410325421</v>
      </c>
      <c r="S45">
        <v>11.170136879743941</v>
      </c>
      <c r="T45">
        <v>0</v>
      </c>
      <c r="U45">
        <v>59.350074154130638</v>
      </c>
      <c r="V45">
        <v>8.7716328528528535</v>
      </c>
      <c r="W45">
        <v>14.403663857802401</v>
      </c>
      <c r="X45">
        <v>53.299262101359702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5.9300460000000008</v>
      </c>
      <c r="AG45">
        <v>14.273708928000001</v>
      </c>
      <c r="AH45">
        <v>0</v>
      </c>
      <c r="AI45">
        <v>0</v>
      </c>
      <c r="AJ45">
        <v>0</v>
      </c>
      <c r="AK45">
        <v>0</v>
      </c>
      <c r="AL45">
        <v>1.6713832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1.4023307999999994</v>
      </c>
      <c r="AS45">
        <v>1.9933592878382398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875.88672860650183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491.05775355493773</v>
      </c>
      <c r="L46">
        <v>9.0799523532177115</v>
      </c>
      <c r="M46">
        <v>61.47861359792536</v>
      </c>
      <c r="N46">
        <v>25.001686281398211</v>
      </c>
      <c r="O46">
        <v>70.652170290244101</v>
      </c>
      <c r="P46">
        <v>23.92927856198893</v>
      </c>
      <c r="Q46">
        <v>4.4742864947368419</v>
      </c>
      <c r="R46">
        <v>17.947389410325421</v>
      </c>
      <c r="S46">
        <v>11.170136879743941</v>
      </c>
      <c r="T46">
        <v>0</v>
      </c>
      <c r="U46">
        <v>59.350074154130638</v>
      </c>
      <c r="V46">
        <v>8.7716328528528535</v>
      </c>
      <c r="W46">
        <v>14.403663857802401</v>
      </c>
      <c r="X46">
        <v>53.299262101359702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5.9300460000000008</v>
      </c>
      <c r="AG46">
        <v>14.273708928000001</v>
      </c>
      <c r="AH46">
        <v>0</v>
      </c>
      <c r="AI46">
        <v>0</v>
      </c>
      <c r="AJ46">
        <v>0</v>
      </c>
      <c r="AK46">
        <v>0</v>
      </c>
      <c r="AL46">
        <v>1.6713832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1.4023307999999994</v>
      </c>
      <c r="AS46">
        <v>1.9933592878382398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875.88672860650183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491.05765172840364</v>
      </c>
      <c r="L47">
        <v>9.0801643921517154</v>
      </c>
      <c r="M47">
        <v>61.47861359792536</v>
      </c>
      <c r="N47">
        <v>25.001686281398211</v>
      </c>
      <c r="O47">
        <v>70.652170290244101</v>
      </c>
      <c r="P47">
        <v>23.92927856198893</v>
      </c>
      <c r="Q47">
        <v>4.4723260924276165</v>
      </c>
      <c r="R47">
        <v>17.947389410325421</v>
      </c>
      <c r="S47">
        <v>11.178382630297126</v>
      </c>
      <c r="T47">
        <v>0</v>
      </c>
      <c r="U47">
        <v>59.350074154130638</v>
      </c>
      <c r="V47">
        <v>8.7716328528528535</v>
      </c>
      <c r="W47">
        <v>14.266964962686568</v>
      </c>
      <c r="X47">
        <v>53.299262101359702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5.9300460000000008</v>
      </c>
      <c r="AG47">
        <v>14.273708928000001</v>
      </c>
      <c r="AH47">
        <v>0</v>
      </c>
      <c r="AI47">
        <v>0</v>
      </c>
      <c r="AJ47">
        <v>0</v>
      </c>
      <c r="AK47">
        <v>0</v>
      </c>
      <c r="AL47">
        <v>1.6713832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15.425638799999994</v>
      </c>
      <c r="AS47">
        <v>1.9933592878382398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889.77973327202994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491.05765172840364</v>
      </c>
      <c r="L48">
        <v>9.0801190518456494</v>
      </c>
      <c r="M48">
        <v>61.47861359792536</v>
      </c>
      <c r="N48">
        <v>25.001686281398211</v>
      </c>
      <c r="O48">
        <v>70.652170290244101</v>
      </c>
      <c r="P48">
        <v>23.92927856198893</v>
      </c>
      <c r="Q48">
        <v>4.4723260924276165</v>
      </c>
      <c r="R48">
        <v>17.947389410325421</v>
      </c>
      <c r="S48">
        <v>11.178382630297126</v>
      </c>
      <c r="T48">
        <v>0</v>
      </c>
      <c r="U48">
        <v>59.350074154130638</v>
      </c>
      <c r="V48">
        <v>8.7716328528528535</v>
      </c>
      <c r="W48">
        <v>14.266964962686568</v>
      </c>
      <c r="X48">
        <v>53.299262101359702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5.9300460000000008</v>
      </c>
      <c r="AG48">
        <v>14.273708928000001</v>
      </c>
      <c r="AH48">
        <v>0</v>
      </c>
      <c r="AI48">
        <v>0</v>
      </c>
      <c r="AJ48">
        <v>0</v>
      </c>
      <c r="AK48">
        <v>0</v>
      </c>
      <c r="AL48">
        <v>1.6713832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15.425638799999994</v>
      </c>
      <c r="AS48">
        <v>1.9933592878382398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889.77968793172386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491.2704709327993</v>
      </c>
      <c r="L49">
        <v>8.9199432178763711</v>
      </c>
      <c r="M49">
        <v>61.47861359792536</v>
      </c>
      <c r="N49">
        <v>25.001686281398211</v>
      </c>
      <c r="O49">
        <v>70.652170290244101</v>
      </c>
      <c r="P49">
        <v>23.92927856198893</v>
      </c>
      <c r="Q49">
        <v>4.474297265486725</v>
      </c>
      <c r="R49">
        <v>17.947389410325421</v>
      </c>
      <c r="S49">
        <v>11.170024588050314</v>
      </c>
      <c r="T49">
        <v>0</v>
      </c>
      <c r="U49">
        <v>59.350074154130638</v>
      </c>
      <c r="V49">
        <v>8.7716328528528535</v>
      </c>
      <c r="W49">
        <v>14.266964962686568</v>
      </c>
      <c r="X49">
        <v>53.299262101359702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5.9300460000000008</v>
      </c>
      <c r="AG49">
        <v>14.273708928000001</v>
      </c>
      <c r="AH49">
        <v>0</v>
      </c>
      <c r="AI49">
        <v>0</v>
      </c>
      <c r="AJ49">
        <v>0</v>
      </c>
      <c r="AK49">
        <v>0</v>
      </c>
      <c r="AL49">
        <v>1.6713832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1.4023307999999994</v>
      </c>
      <c r="AS49">
        <v>1.9933592878382398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875.80263643296234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491.27053648951414</v>
      </c>
      <c r="L50">
        <v>9.0799523532177115</v>
      </c>
      <c r="M50">
        <v>61.47861359792536</v>
      </c>
      <c r="N50">
        <v>25.001686281398211</v>
      </c>
      <c r="O50">
        <v>70.652170290244101</v>
      </c>
      <c r="P50">
        <v>23.92927856198893</v>
      </c>
      <c r="Q50">
        <v>4.4743249557522127</v>
      </c>
      <c r="R50">
        <v>17.947389410325421</v>
      </c>
      <c r="S50">
        <v>11.170024588050314</v>
      </c>
      <c r="T50">
        <v>0</v>
      </c>
      <c r="U50">
        <v>59.350074154130638</v>
      </c>
      <c r="V50">
        <v>8.7716328528528535</v>
      </c>
      <c r="W50">
        <v>14.266964962686568</v>
      </c>
      <c r="X50">
        <v>53.299262101359702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5.9300460000000008</v>
      </c>
      <c r="AG50">
        <v>14.273708928000001</v>
      </c>
      <c r="AH50">
        <v>0</v>
      </c>
      <c r="AI50">
        <v>0</v>
      </c>
      <c r="AJ50">
        <v>0</v>
      </c>
      <c r="AK50">
        <v>0</v>
      </c>
      <c r="AL50">
        <v>1.6713832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0.9348871999999997</v>
      </c>
      <c r="AS50">
        <v>1.9933592878382398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875.49529521528416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491.27223705554138</v>
      </c>
      <c r="L51">
        <v>9.0799523532177115</v>
      </c>
      <c r="M51">
        <v>61.47861359792536</v>
      </c>
      <c r="N51">
        <v>25.001686281398211</v>
      </c>
      <c r="O51">
        <v>70.652170290244101</v>
      </c>
      <c r="P51">
        <v>23.92927856198893</v>
      </c>
      <c r="Q51">
        <v>4.4743249557522127</v>
      </c>
      <c r="R51">
        <v>17.947389410325421</v>
      </c>
      <c r="S51">
        <v>11.170024588050314</v>
      </c>
      <c r="T51">
        <v>0</v>
      </c>
      <c r="U51">
        <v>59.350074154130638</v>
      </c>
      <c r="V51">
        <v>8.7716328528528535</v>
      </c>
      <c r="W51">
        <v>14.266964962686568</v>
      </c>
      <c r="X51">
        <v>53.299262101359702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5.9300460000000008</v>
      </c>
      <c r="AG51">
        <v>14.273708928000001</v>
      </c>
      <c r="AH51">
        <v>0</v>
      </c>
      <c r="AI51">
        <v>0</v>
      </c>
      <c r="AJ51">
        <v>0</v>
      </c>
      <c r="AK51">
        <v>0</v>
      </c>
      <c r="AL51">
        <v>1.6713832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0.9348871999999997</v>
      </c>
      <c r="AS51">
        <v>1.9933592878382398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875.4969957813114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491.27221989944309</v>
      </c>
      <c r="L52">
        <v>9.0799523532177115</v>
      </c>
      <c r="M52">
        <v>61.47861359792536</v>
      </c>
      <c r="N52">
        <v>25.001686281398211</v>
      </c>
      <c r="O52">
        <v>70.652170290244101</v>
      </c>
      <c r="P52">
        <v>23.92927856198893</v>
      </c>
      <c r="Q52">
        <v>4.4743249557522127</v>
      </c>
      <c r="R52">
        <v>17.947389410325421</v>
      </c>
      <c r="S52">
        <v>11.170024588050314</v>
      </c>
      <c r="T52">
        <v>0</v>
      </c>
      <c r="U52">
        <v>59.350074154130638</v>
      </c>
      <c r="V52">
        <v>8.7716328528528535</v>
      </c>
      <c r="W52">
        <v>14.266964962686568</v>
      </c>
      <c r="X52">
        <v>53.299262101359702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5.9300460000000008</v>
      </c>
      <c r="AG52">
        <v>14.273708928000001</v>
      </c>
      <c r="AH52">
        <v>0</v>
      </c>
      <c r="AI52">
        <v>0</v>
      </c>
      <c r="AJ52">
        <v>0</v>
      </c>
      <c r="AK52">
        <v>0</v>
      </c>
      <c r="AL52">
        <v>1.6713832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0.9348871999999997</v>
      </c>
      <c r="AS52">
        <v>1.9933592878382398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875.49697862521316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491.27221989944309</v>
      </c>
      <c r="L53">
        <v>9.0799523532177115</v>
      </c>
      <c r="M53">
        <v>61.47861359792536</v>
      </c>
      <c r="N53">
        <v>25.001686281398211</v>
      </c>
      <c r="O53">
        <v>70.652170290244101</v>
      </c>
      <c r="P53">
        <v>23.92927856198893</v>
      </c>
      <c r="Q53">
        <v>4.4743249557522127</v>
      </c>
      <c r="R53">
        <v>17.947240651373548</v>
      </c>
      <c r="S53">
        <v>11.170024588050314</v>
      </c>
      <c r="T53">
        <v>0</v>
      </c>
      <c r="U53">
        <v>59.350074154130638</v>
      </c>
      <c r="V53">
        <v>8.7716328528528535</v>
      </c>
      <c r="W53">
        <v>14.266964962686568</v>
      </c>
      <c r="X53">
        <v>53.299262101359702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5.9300460000000008</v>
      </c>
      <c r="AG53">
        <v>14.273708928000001</v>
      </c>
      <c r="AH53">
        <v>0</v>
      </c>
      <c r="AI53">
        <v>0</v>
      </c>
      <c r="AJ53">
        <v>0</v>
      </c>
      <c r="AK53">
        <v>0</v>
      </c>
      <c r="AL53">
        <v>1.6713832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0.9348871999999997</v>
      </c>
      <c r="AS53">
        <v>1.9933592878382398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875.49682986626135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491.27221989944309</v>
      </c>
      <c r="L54">
        <v>9.0799523532177115</v>
      </c>
      <c r="M54">
        <v>61.47861359792536</v>
      </c>
      <c r="N54">
        <v>25.001686281398211</v>
      </c>
      <c r="O54">
        <v>70.652170290244101</v>
      </c>
      <c r="P54">
        <v>23.92927856198893</v>
      </c>
      <c r="Q54">
        <v>4.4743249557522127</v>
      </c>
      <c r="R54">
        <v>17.947240651373548</v>
      </c>
      <c r="S54">
        <v>11.170024588050314</v>
      </c>
      <c r="T54">
        <v>0</v>
      </c>
      <c r="U54">
        <v>59.350074154130638</v>
      </c>
      <c r="V54">
        <v>8.7716328528528535</v>
      </c>
      <c r="W54">
        <v>14.266964962686568</v>
      </c>
      <c r="X54">
        <v>53.299262101359702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5.9300460000000008</v>
      </c>
      <c r="AG54">
        <v>14.273708928000001</v>
      </c>
      <c r="AH54">
        <v>0</v>
      </c>
      <c r="AI54">
        <v>0</v>
      </c>
      <c r="AJ54">
        <v>0</v>
      </c>
      <c r="AK54">
        <v>0</v>
      </c>
      <c r="AL54">
        <v>1.6713832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0.9348871999999997</v>
      </c>
      <c r="AS54">
        <v>1.9933592878382398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875.49682986626135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491.27234849181809</v>
      </c>
      <c r="L55">
        <v>9.0801276376150195</v>
      </c>
      <c r="M55">
        <v>61.47861359792536</v>
      </c>
      <c r="N55">
        <v>25.001686281398211</v>
      </c>
      <c r="O55">
        <v>70.652170290244101</v>
      </c>
      <c r="P55">
        <v>23.92927856198893</v>
      </c>
      <c r="Q55">
        <v>4.6309543774193545</v>
      </c>
      <c r="R55">
        <v>17.947240651373548</v>
      </c>
      <c r="S55">
        <v>11.593400000000001</v>
      </c>
      <c r="T55">
        <v>0</v>
      </c>
      <c r="U55">
        <v>59.350074154130638</v>
      </c>
      <c r="V55">
        <v>8.7716328528528535</v>
      </c>
      <c r="W55">
        <v>14.266964962686568</v>
      </c>
      <c r="X55">
        <v>53.299262101359702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5.9300460000000008</v>
      </c>
      <c r="AG55">
        <v>14.273708928000001</v>
      </c>
      <c r="AH55">
        <v>0</v>
      </c>
      <c r="AI55">
        <v>0</v>
      </c>
      <c r="AJ55">
        <v>0</v>
      </c>
      <c r="AK55">
        <v>0</v>
      </c>
      <c r="AL55">
        <v>1.6713832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0.9348871999999997</v>
      </c>
      <c r="AS55">
        <v>3.5310932818911693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877.61487257070337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453.0816845940771</v>
      </c>
      <c r="L56">
        <v>9.0801551654497423</v>
      </c>
      <c r="M56">
        <v>61.47861359792536</v>
      </c>
      <c r="N56">
        <v>25.001686281398211</v>
      </c>
      <c r="O56">
        <v>70.652170290244101</v>
      </c>
      <c r="P56">
        <v>23.92927856198893</v>
      </c>
      <c r="Q56">
        <v>4.5846972142857139</v>
      </c>
      <c r="R56">
        <v>17.947240651373548</v>
      </c>
      <c r="S56">
        <v>11.17477245663717</v>
      </c>
      <c r="T56">
        <v>0</v>
      </c>
      <c r="U56">
        <v>59.350074154130638</v>
      </c>
      <c r="V56">
        <v>8.7716328528528535</v>
      </c>
      <c r="W56">
        <v>14.266964962686568</v>
      </c>
      <c r="X56">
        <v>53.299262101359702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5.9300460000000008</v>
      </c>
      <c r="AG56">
        <v>14.273708928000001</v>
      </c>
      <c r="AH56">
        <v>0</v>
      </c>
      <c r="AI56">
        <v>0</v>
      </c>
      <c r="AJ56">
        <v>0</v>
      </c>
      <c r="AK56">
        <v>0</v>
      </c>
      <c r="AL56">
        <v>1.6713832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0.9348871999999997</v>
      </c>
      <c r="AS56">
        <v>3.5310932818911693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838.95935149430056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414.52166023830978</v>
      </c>
      <c r="L57">
        <v>9.0802211084979287</v>
      </c>
      <c r="M57">
        <v>61.47861359792536</v>
      </c>
      <c r="N57">
        <v>25.001686281398211</v>
      </c>
      <c r="O57">
        <v>70.652170290244101</v>
      </c>
      <c r="P57">
        <v>23.92927856198893</v>
      </c>
      <c r="Q57">
        <v>4.4718414456521733</v>
      </c>
      <c r="R57">
        <v>17.947240651373548</v>
      </c>
      <c r="S57">
        <v>11.17477245663717</v>
      </c>
      <c r="T57">
        <v>0</v>
      </c>
      <c r="U57">
        <v>59.350074154130638</v>
      </c>
      <c r="V57">
        <v>8.7716328528528535</v>
      </c>
      <c r="W57">
        <v>14.266964962686568</v>
      </c>
      <c r="X57">
        <v>53.299262101359702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5.9300460000000008</v>
      </c>
      <c r="AG57">
        <v>14.273708928000001</v>
      </c>
      <c r="AH57">
        <v>0</v>
      </c>
      <c r="AI57">
        <v>0</v>
      </c>
      <c r="AJ57">
        <v>0</v>
      </c>
      <c r="AK57">
        <v>0</v>
      </c>
      <c r="AL57">
        <v>1.6713832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0.9348871999999997</v>
      </c>
      <c r="AS57">
        <v>3.5310932818911693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800.2865373129481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395.24164659320519</v>
      </c>
      <c r="L58">
        <v>9.0802125782891459</v>
      </c>
      <c r="M58">
        <v>61.47861359792536</v>
      </c>
      <c r="N58">
        <v>25.001686281398211</v>
      </c>
      <c r="O58">
        <v>70.652170290244101</v>
      </c>
      <c r="P58">
        <v>23.92927856198893</v>
      </c>
      <c r="Q58">
        <v>4.4718414456521733</v>
      </c>
      <c r="R58">
        <v>17.947240651373548</v>
      </c>
      <c r="S58">
        <v>11.17477245663717</v>
      </c>
      <c r="T58">
        <v>0</v>
      </c>
      <c r="U58">
        <v>59.350074154130638</v>
      </c>
      <c r="V58">
        <v>8.7716328528528535</v>
      </c>
      <c r="W58">
        <v>14.266964962686568</v>
      </c>
      <c r="X58">
        <v>53.299262101359702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5.9300460000000008</v>
      </c>
      <c r="AG58">
        <v>14.273708928000001</v>
      </c>
      <c r="AH58">
        <v>0</v>
      </c>
      <c r="AI58">
        <v>0</v>
      </c>
      <c r="AJ58">
        <v>0</v>
      </c>
      <c r="AK58">
        <v>0</v>
      </c>
      <c r="AL58">
        <v>1.6713832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0.9348871999999997</v>
      </c>
      <c r="AS58">
        <v>3.5310932818911693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781.00651513763466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320.0031617937388</v>
      </c>
      <c r="L59">
        <v>9.0801738914116488</v>
      </c>
      <c r="M59">
        <v>61.47861359792536</v>
      </c>
      <c r="N59">
        <v>25.001686281398211</v>
      </c>
      <c r="O59">
        <v>70.652170290244101</v>
      </c>
      <c r="P59">
        <v>23.92927856198893</v>
      </c>
      <c r="Q59">
        <v>4.4718414456521733</v>
      </c>
      <c r="R59">
        <v>17.950919819614708</v>
      </c>
      <c r="S59">
        <v>11.17477245663717</v>
      </c>
      <c r="T59">
        <v>0</v>
      </c>
      <c r="U59">
        <v>59.350074154130638</v>
      </c>
      <c r="V59">
        <v>8.7716328528528535</v>
      </c>
      <c r="W59">
        <v>14.266964962686568</v>
      </c>
      <c r="X59">
        <v>53.299262101359702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5.9300460000000008</v>
      </c>
      <c r="AG59">
        <v>14.273708928000001</v>
      </c>
      <c r="AH59">
        <v>0</v>
      </c>
      <c r="AI59">
        <v>0</v>
      </c>
      <c r="AJ59">
        <v>0</v>
      </c>
      <c r="AK59">
        <v>0</v>
      </c>
      <c r="AL59">
        <v>1.6713832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11.218646399999995</v>
      </c>
      <c r="AS59">
        <v>3.5310932818911693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716.05543001953185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245.82148688946015</v>
      </c>
      <c r="L60">
        <v>9.0801738914116488</v>
      </c>
      <c r="M60">
        <v>61.47861359792536</v>
      </c>
      <c r="N60">
        <v>25.001686281398211</v>
      </c>
      <c r="O60">
        <v>70.652170290244101</v>
      </c>
      <c r="P60">
        <v>23.92927856198893</v>
      </c>
      <c r="Q60">
        <v>4.4718414456521733</v>
      </c>
      <c r="R60">
        <v>17.947240651373548</v>
      </c>
      <c r="S60">
        <v>11.17477245663717</v>
      </c>
      <c r="T60">
        <v>0</v>
      </c>
      <c r="U60">
        <v>59.350074154130638</v>
      </c>
      <c r="V60">
        <v>8.7716328528528535</v>
      </c>
      <c r="W60">
        <v>14.266964962686568</v>
      </c>
      <c r="X60">
        <v>53.299262101359702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5.9300460000000008</v>
      </c>
      <c r="AG60">
        <v>14.273708928000001</v>
      </c>
      <c r="AH60">
        <v>0</v>
      </c>
      <c r="AI60">
        <v>0</v>
      </c>
      <c r="AJ60">
        <v>0</v>
      </c>
      <c r="AK60">
        <v>0</v>
      </c>
      <c r="AL60">
        <v>1.6713832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11.218646399999995</v>
      </c>
      <c r="AS60">
        <v>3.5310932818911693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641.87007594701208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260.28150838862973</v>
      </c>
      <c r="L61">
        <v>9.0801738914116488</v>
      </c>
      <c r="M61">
        <v>61.47861359792536</v>
      </c>
      <c r="N61">
        <v>25.001686281398211</v>
      </c>
      <c r="O61">
        <v>70.652170290244101</v>
      </c>
      <c r="P61">
        <v>23.92927856198893</v>
      </c>
      <c r="Q61">
        <v>4.4718414456521733</v>
      </c>
      <c r="R61">
        <v>17.947240651373548</v>
      </c>
      <c r="S61">
        <v>11.17477245663717</v>
      </c>
      <c r="T61">
        <v>0</v>
      </c>
      <c r="U61">
        <v>59.350074154130638</v>
      </c>
      <c r="V61">
        <v>8.7716328528528535</v>
      </c>
      <c r="W61">
        <v>14.266964962686568</v>
      </c>
      <c r="X61">
        <v>53.299262101359702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5.9300460000000008</v>
      </c>
      <c r="AG61">
        <v>14.273708928000001</v>
      </c>
      <c r="AH61">
        <v>0</v>
      </c>
      <c r="AI61">
        <v>0</v>
      </c>
      <c r="AJ61">
        <v>0</v>
      </c>
      <c r="AK61">
        <v>0</v>
      </c>
      <c r="AL61">
        <v>1.6713832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1.4023307999999994</v>
      </c>
      <c r="AS61">
        <v>1.9933592878382398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644.97604785212866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260.28150838862973</v>
      </c>
      <c r="L62">
        <v>9.0801738914116488</v>
      </c>
      <c r="M62">
        <v>61.47861359792536</v>
      </c>
      <c r="N62">
        <v>25.001686281398211</v>
      </c>
      <c r="O62">
        <v>70.652170290244101</v>
      </c>
      <c r="P62">
        <v>23.92927856198893</v>
      </c>
      <c r="Q62">
        <v>4.4718414456521733</v>
      </c>
      <c r="R62">
        <v>17.947240651373548</v>
      </c>
      <c r="S62">
        <v>11.17477245663717</v>
      </c>
      <c r="T62">
        <v>0</v>
      </c>
      <c r="U62">
        <v>59.350074154130638</v>
      </c>
      <c r="V62">
        <v>8.7716328528528535</v>
      </c>
      <c r="W62">
        <v>14.266964962686568</v>
      </c>
      <c r="X62">
        <v>53.299262101359702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5.9300460000000008</v>
      </c>
      <c r="AG62">
        <v>14.273708928000001</v>
      </c>
      <c r="AH62">
        <v>0</v>
      </c>
      <c r="AI62">
        <v>0</v>
      </c>
      <c r="AJ62">
        <v>0</v>
      </c>
      <c r="AK62">
        <v>0</v>
      </c>
      <c r="AL62">
        <v>1.6713832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0.9348871999999997</v>
      </c>
      <c r="AS62">
        <v>1.9933592878382398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644.50860425212875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260.28150838862973</v>
      </c>
      <c r="L63">
        <v>9.0801738914116488</v>
      </c>
      <c r="M63">
        <v>61.47861359792536</v>
      </c>
      <c r="N63">
        <v>25.001686281398211</v>
      </c>
      <c r="O63">
        <v>70.652170290244101</v>
      </c>
      <c r="P63">
        <v>23.92927856198893</v>
      </c>
      <c r="Q63">
        <v>4.4718414456521733</v>
      </c>
      <c r="R63">
        <v>17.947389410325421</v>
      </c>
      <c r="S63">
        <v>11.17477245663717</v>
      </c>
      <c r="T63">
        <v>0</v>
      </c>
      <c r="U63">
        <v>59.350074154130638</v>
      </c>
      <c r="V63">
        <v>8.7716328528528535</v>
      </c>
      <c r="W63">
        <v>14.266964962686568</v>
      </c>
      <c r="X63">
        <v>53.299262101359702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5.9300460000000008</v>
      </c>
      <c r="AG63">
        <v>14.273708928000001</v>
      </c>
      <c r="AH63">
        <v>0</v>
      </c>
      <c r="AI63">
        <v>0</v>
      </c>
      <c r="AJ63">
        <v>0</v>
      </c>
      <c r="AK63">
        <v>0</v>
      </c>
      <c r="AL63">
        <v>1.6713832</v>
      </c>
      <c r="AM63">
        <v>0</v>
      </c>
      <c r="AN63">
        <v>0</v>
      </c>
      <c r="AO63">
        <v>0</v>
      </c>
      <c r="AP63">
        <v>0</v>
      </c>
      <c r="AQ63">
        <v>9.8930018000000004</v>
      </c>
      <c r="AR63">
        <v>0.9348871999999997</v>
      </c>
      <c r="AS63">
        <v>1.9933592878382398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654.40175481108065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260.28150838862973</v>
      </c>
      <c r="L64">
        <v>9.080167514930201</v>
      </c>
      <c r="M64">
        <v>61.47861359792536</v>
      </c>
      <c r="N64">
        <v>25.001686281398211</v>
      </c>
      <c r="O64">
        <v>70.652170290244101</v>
      </c>
      <c r="P64">
        <v>23.92927856198893</v>
      </c>
      <c r="Q64">
        <v>4.4718414456521733</v>
      </c>
      <c r="R64">
        <v>17.947389410325421</v>
      </c>
      <c r="S64">
        <v>11.17477245663717</v>
      </c>
      <c r="T64">
        <v>0</v>
      </c>
      <c r="U64">
        <v>59.350074154130638</v>
      </c>
      <c r="V64">
        <v>8.7703779214195183</v>
      </c>
      <c r="W64">
        <v>14.266964962686568</v>
      </c>
      <c r="X64">
        <v>53.299262101359702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5.9300460000000008</v>
      </c>
      <c r="AG64">
        <v>14.273708928000001</v>
      </c>
      <c r="AH64">
        <v>0</v>
      </c>
      <c r="AI64">
        <v>0</v>
      </c>
      <c r="AJ64">
        <v>0</v>
      </c>
      <c r="AK64">
        <v>0</v>
      </c>
      <c r="AL64">
        <v>1.6713832</v>
      </c>
      <c r="AM64">
        <v>0</v>
      </c>
      <c r="AN64">
        <v>0</v>
      </c>
      <c r="AO64">
        <v>0</v>
      </c>
      <c r="AP64">
        <v>0</v>
      </c>
      <c r="AQ64">
        <v>10.398176360000001</v>
      </c>
      <c r="AR64">
        <v>0.9348871999999997</v>
      </c>
      <c r="AS64">
        <v>1.9933592878382398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654.90566806316588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260.28269329470203</v>
      </c>
      <c r="L65">
        <v>8.2201066493145252</v>
      </c>
      <c r="M65">
        <v>61.47861359792536</v>
      </c>
      <c r="N65">
        <v>25.001686281398211</v>
      </c>
      <c r="O65">
        <v>70.652170290244101</v>
      </c>
      <c r="P65">
        <v>23.92927856198893</v>
      </c>
      <c r="Q65">
        <v>3.7798861026315786</v>
      </c>
      <c r="R65">
        <v>17.947389410325421</v>
      </c>
      <c r="S65">
        <v>11.178382630297126</v>
      </c>
      <c r="T65">
        <v>0</v>
      </c>
      <c r="U65">
        <v>59.350074154130638</v>
      </c>
      <c r="V65">
        <v>8.7716328528528535</v>
      </c>
      <c r="W65">
        <v>14.266964962686568</v>
      </c>
      <c r="X65">
        <v>53.299262101359702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5.9300460000000008</v>
      </c>
      <c r="AG65">
        <v>14.273708928000001</v>
      </c>
      <c r="AH65">
        <v>0</v>
      </c>
      <c r="AI65">
        <v>0</v>
      </c>
      <c r="AJ65">
        <v>0</v>
      </c>
      <c r="AK65">
        <v>0</v>
      </c>
      <c r="AL65">
        <v>1.6713832</v>
      </c>
      <c r="AM65">
        <v>0</v>
      </c>
      <c r="AN65">
        <v>0</v>
      </c>
      <c r="AO65">
        <v>0</v>
      </c>
      <c r="AP65">
        <v>0</v>
      </c>
      <c r="AQ65">
        <v>10.398176360000001</v>
      </c>
      <c r="AR65">
        <v>0.9348871999999997</v>
      </c>
      <c r="AS65">
        <v>1.9933592878382398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653.35970186569511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260.28554486466987</v>
      </c>
      <c r="L66">
        <v>9.0801115483491319</v>
      </c>
      <c r="M66">
        <v>61.47861359792536</v>
      </c>
      <c r="N66">
        <v>25.001686281398211</v>
      </c>
      <c r="O66">
        <v>70.652170290244101</v>
      </c>
      <c r="P66">
        <v>23.92927856198893</v>
      </c>
      <c r="Q66">
        <v>4.369300899657925</v>
      </c>
      <c r="R66">
        <v>17.947389410325421</v>
      </c>
      <c r="S66">
        <v>11.178382630297126</v>
      </c>
      <c r="T66">
        <v>0</v>
      </c>
      <c r="U66">
        <v>59.350074154130638</v>
      </c>
      <c r="V66">
        <v>8.7716328528528535</v>
      </c>
      <c r="W66">
        <v>14.266964962686568</v>
      </c>
      <c r="X66">
        <v>53.299262101359702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5.9300460000000008</v>
      </c>
      <c r="AG66">
        <v>14.273708928000001</v>
      </c>
      <c r="AH66">
        <v>0</v>
      </c>
      <c r="AI66">
        <v>0</v>
      </c>
      <c r="AJ66">
        <v>0</v>
      </c>
      <c r="AK66">
        <v>0</v>
      </c>
      <c r="AL66">
        <v>1.6713832</v>
      </c>
      <c r="AM66">
        <v>0</v>
      </c>
      <c r="AN66">
        <v>0</v>
      </c>
      <c r="AO66">
        <v>0</v>
      </c>
      <c r="AP66">
        <v>0</v>
      </c>
      <c r="AQ66">
        <v>20.796352720000002</v>
      </c>
      <c r="AR66">
        <v>0.9348871999999997</v>
      </c>
      <c r="AS66">
        <v>1.9933592878382398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665.21014949172388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289.19902388417643</v>
      </c>
      <c r="L67">
        <v>9.0801115483491319</v>
      </c>
      <c r="M67">
        <v>61.47861359792536</v>
      </c>
      <c r="N67">
        <v>25.001686281398211</v>
      </c>
      <c r="O67">
        <v>70.652170290244101</v>
      </c>
      <c r="P67">
        <v>23.92927856198893</v>
      </c>
      <c r="Q67">
        <v>4.4723260924276165</v>
      </c>
      <c r="R67">
        <v>17.947389410325421</v>
      </c>
      <c r="S67">
        <v>11.178382630297126</v>
      </c>
      <c r="T67">
        <v>0</v>
      </c>
      <c r="U67">
        <v>59.350074154130638</v>
      </c>
      <c r="V67">
        <v>8.7716328528528535</v>
      </c>
      <c r="W67">
        <v>14.266964962686568</v>
      </c>
      <c r="X67">
        <v>53.299262101359702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6.9770404719407644</v>
      </c>
      <c r="AF67">
        <v>5.9300460000000008</v>
      </c>
      <c r="AG67">
        <v>14.273708928000001</v>
      </c>
      <c r="AH67">
        <v>0</v>
      </c>
      <c r="AI67">
        <v>0</v>
      </c>
      <c r="AJ67">
        <v>0</v>
      </c>
      <c r="AK67">
        <v>0</v>
      </c>
      <c r="AL67">
        <v>1.6713832</v>
      </c>
      <c r="AM67">
        <v>0</v>
      </c>
      <c r="AN67">
        <v>0</v>
      </c>
      <c r="AO67">
        <v>0</v>
      </c>
      <c r="AP67">
        <v>0</v>
      </c>
      <c r="AQ67">
        <v>20.796352720000002</v>
      </c>
      <c r="AR67">
        <v>0.9348871999999997</v>
      </c>
      <c r="AS67">
        <v>1.9933592878382398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701.203694175941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337.40607571801149</v>
      </c>
      <c r="L68">
        <v>9.0801115483491319</v>
      </c>
      <c r="M68">
        <v>61.47861359792536</v>
      </c>
      <c r="N68">
        <v>25.001686281398211</v>
      </c>
      <c r="O68">
        <v>70.652170290244101</v>
      </c>
      <c r="P68">
        <v>23.92927856198893</v>
      </c>
      <c r="Q68">
        <v>4.4723260924276165</v>
      </c>
      <c r="R68">
        <v>17.947389410325421</v>
      </c>
      <c r="S68">
        <v>11.178382630297126</v>
      </c>
      <c r="T68">
        <v>0</v>
      </c>
      <c r="U68">
        <v>59.350074154130638</v>
      </c>
      <c r="V68">
        <v>8.7716328528528535</v>
      </c>
      <c r="W68">
        <v>14.266964962686568</v>
      </c>
      <c r="X68">
        <v>53.299262101359702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6.9770404719407644</v>
      </c>
      <c r="AF68">
        <v>5.9300460000000008</v>
      </c>
      <c r="AG68">
        <v>14.273708928000001</v>
      </c>
      <c r="AH68">
        <v>0</v>
      </c>
      <c r="AI68">
        <v>0</v>
      </c>
      <c r="AJ68">
        <v>0</v>
      </c>
      <c r="AK68">
        <v>0</v>
      </c>
      <c r="AL68">
        <v>1.6713832</v>
      </c>
      <c r="AM68">
        <v>0</v>
      </c>
      <c r="AN68">
        <v>0</v>
      </c>
      <c r="AO68">
        <v>0</v>
      </c>
      <c r="AP68">
        <v>0</v>
      </c>
      <c r="AQ68">
        <v>20.796352720000002</v>
      </c>
      <c r="AR68">
        <v>0.9348871999999997</v>
      </c>
      <c r="AS68">
        <v>1.9933592878382398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749.41074600977595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391.24869424861726</v>
      </c>
      <c r="L69">
        <v>9.0801509132654807</v>
      </c>
      <c r="M69">
        <v>61.47861359792536</v>
      </c>
      <c r="N69">
        <v>25.001686281398211</v>
      </c>
      <c r="O69">
        <v>70.652170290244101</v>
      </c>
      <c r="P69">
        <v>23.92927856198893</v>
      </c>
      <c r="Q69">
        <v>4.6399999999999997</v>
      </c>
      <c r="R69">
        <v>17.947389410325421</v>
      </c>
      <c r="S69">
        <v>11.17477245663717</v>
      </c>
      <c r="T69">
        <v>0</v>
      </c>
      <c r="U69">
        <v>59.350074154130638</v>
      </c>
      <c r="V69">
        <v>8.7716328528528535</v>
      </c>
      <c r="W69">
        <v>14.266964962686568</v>
      </c>
      <c r="X69">
        <v>53.299262101359702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6.9770404719407644</v>
      </c>
      <c r="AF69">
        <v>5.9300460000000008</v>
      </c>
      <c r="AG69">
        <v>14.273708928000001</v>
      </c>
      <c r="AH69">
        <v>0</v>
      </c>
      <c r="AI69">
        <v>0</v>
      </c>
      <c r="AJ69">
        <v>0</v>
      </c>
      <c r="AK69">
        <v>0</v>
      </c>
      <c r="AL69">
        <v>1.6713832</v>
      </c>
      <c r="AM69">
        <v>0</v>
      </c>
      <c r="AN69">
        <v>0</v>
      </c>
      <c r="AO69">
        <v>0</v>
      </c>
      <c r="AP69">
        <v>0</v>
      </c>
      <c r="AQ69">
        <v>31.194529079999999</v>
      </c>
      <c r="AR69">
        <v>11.218646399999995</v>
      </c>
      <c r="AS69">
        <v>1.9933592878382398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824.09940319921043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433.80167286890457</v>
      </c>
      <c r="L70">
        <v>9.0801509132654807</v>
      </c>
      <c r="M70">
        <v>61.47861359792536</v>
      </c>
      <c r="N70">
        <v>25.001686281398211</v>
      </c>
      <c r="O70">
        <v>70.652170290244101</v>
      </c>
      <c r="P70">
        <v>23.92927856198893</v>
      </c>
      <c r="Q70">
        <v>4.4718414456521733</v>
      </c>
      <c r="R70">
        <v>17.947389410325421</v>
      </c>
      <c r="S70">
        <v>11.17477245663717</v>
      </c>
      <c r="T70">
        <v>0</v>
      </c>
      <c r="U70">
        <v>59.350074154130638</v>
      </c>
      <c r="V70">
        <v>8.7716328528528535</v>
      </c>
      <c r="W70">
        <v>14.266964962686568</v>
      </c>
      <c r="X70">
        <v>53.299262101359702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6.9770404719407644</v>
      </c>
      <c r="AF70">
        <v>5.9300460000000008</v>
      </c>
      <c r="AG70">
        <v>14.273708928000001</v>
      </c>
      <c r="AH70">
        <v>7.2170438399999988</v>
      </c>
      <c r="AI70">
        <v>0</v>
      </c>
      <c r="AJ70">
        <v>0</v>
      </c>
      <c r="AK70">
        <v>0</v>
      </c>
      <c r="AL70">
        <v>1.6713832</v>
      </c>
      <c r="AM70">
        <v>0</v>
      </c>
      <c r="AN70">
        <v>0</v>
      </c>
      <c r="AO70">
        <v>0</v>
      </c>
      <c r="AP70">
        <v>0</v>
      </c>
      <c r="AQ70">
        <v>31.194529079999999</v>
      </c>
      <c r="AR70">
        <v>11.218646399999995</v>
      </c>
      <c r="AS70">
        <v>1.9933592878382398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873.70126710515001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365.75558596385883</v>
      </c>
      <c r="L71">
        <v>9.0801509132654807</v>
      </c>
      <c r="M71">
        <v>61.47861359792536</v>
      </c>
      <c r="N71">
        <v>25.001686281398211</v>
      </c>
      <c r="O71">
        <v>70.652170290244101</v>
      </c>
      <c r="P71">
        <v>23.92927856198893</v>
      </c>
      <c r="Q71">
        <v>4.4718414456521733</v>
      </c>
      <c r="R71">
        <v>17.947389410325421</v>
      </c>
      <c r="S71">
        <v>11.17477245663717</v>
      </c>
      <c r="T71">
        <v>0</v>
      </c>
      <c r="U71">
        <v>59.350074154130638</v>
      </c>
      <c r="V71">
        <v>8.7716328528528535</v>
      </c>
      <c r="W71">
        <v>14.266964962686568</v>
      </c>
      <c r="X71">
        <v>53.299262101359702</v>
      </c>
      <c r="Y71">
        <v>0</v>
      </c>
      <c r="Z71">
        <v>0</v>
      </c>
      <c r="AA71">
        <v>0</v>
      </c>
      <c r="AB71">
        <v>5.5755371212303064</v>
      </c>
      <c r="AC71">
        <v>0</v>
      </c>
      <c r="AD71">
        <v>3.8682074548069649</v>
      </c>
      <c r="AE71">
        <v>6.9770404719407644</v>
      </c>
      <c r="AF71">
        <v>5.9300460000000008</v>
      </c>
      <c r="AG71">
        <v>14.273708928000001</v>
      </c>
      <c r="AH71">
        <v>17.320905391678984</v>
      </c>
      <c r="AI71">
        <v>0</v>
      </c>
      <c r="AJ71">
        <v>0</v>
      </c>
      <c r="AK71">
        <v>0</v>
      </c>
      <c r="AL71">
        <v>1.6713832</v>
      </c>
      <c r="AM71">
        <v>0</v>
      </c>
      <c r="AN71">
        <v>0</v>
      </c>
      <c r="AO71">
        <v>0</v>
      </c>
      <c r="AP71">
        <v>0</v>
      </c>
      <c r="AQ71">
        <v>31.194529079999999</v>
      </c>
      <c r="AR71">
        <v>2.103496199999999</v>
      </c>
      <c r="AS71">
        <v>1.9933592878382398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816.08763612782059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298.84155779706521</v>
      </c>
      <c r="L72">
        <v>9.0801509132654807</v>
      </c>
      <c r="M72">
        <v>61.47861359792536</v>
      </c>
      <c r="N72">
        <v>25.001686281398211</v>
      </c>
      <c r="O72">
        <v>70.652170290244101</v>
      </c>
      <c r="P72">
        <v>23.92927856198893</v>
      </c>
      <c r="Q72">
        <v>4.4718414456521733</v>
      </c>
      <c r="R72">
        <v>17.947389410325421</v>
      </c>
      <c r="S72">
        <v>11.17477245663717</v>
      </c>
      <c r="T72">
        <v>0</v>
      </c>
      <c r="U72">
        <v>59.350074154130638</v>
      </c>
      <c r="V72">
        <v>8.7716328528528535</v>
      </c>
      <c r="W72">
        <v>14.266964962686568</v>
      </c>
      <c r="X72">
        <v>53.299262101359702</v>
      </c>
      <c r="Y72">
        <v>0</v>
      </c>
      <c r="Z72">
        <v>0.46570839999999991</v>
      </c>
      <c r="AA72">
        <v>0</v>
      </c>
      <c r="AB72">
        <v>5.5755371212303064</v>
      </c>
      <c r="AC72">
        <v>0.53916537568713674</v>
      </c>
      <c r="AD72">
        <v>7.736414470401213</v>
      </c>
      <c r="AE72">
        <v>13.954081383086518</v>
      </c>
      <c r="AF72">
        <v>11.860092000000002</v>
      </c>
      <c r="AG72">
        <v>14.273708928000001</v>
      </c>
      <c r="AH72">
        <v>29.710163895839493</v>
      </c>
      <c r="AI72">
        <v>0</v>
      </c>
      <c r="AJ72">
        <v>0</v>
      </c>
      <c r="AK72">
        <v>0</v>
      </c>
      <c r="AL72">
        <v>9.192607599999997</v>
      </c>
      <c r="AM72">
        <v>2.234729586796699</v>
      </c>
      <c r="AN72">
        <v>0</v>
      </c>
      <c r="AO72">
        <v>0</v>
      </c>
      <c r="AP72">
        <v>0</v>
      </c>
      <c r="AQ72">
        <v>31.194529079999999</v>
      </c>
      <c r="AR72">
        <v>0.9348871999999997</v>
      </c>
      <c r="AS72">
        <v>1.9933592878382398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787.93037915441141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308.48156863542755</v>
      </c>
      <c r="L73">
        <v>9.0801509132654807</v>
      </c>
      <c r="M73">
        <v>61.47861359792536</v>
      </c>
      <c r="N73">
        <v>25.001686281398211</v>
      </c>
      <c r="O73">
        <v>70.652170290244101</v>
      </c>
      <c r="P73">
        <v>23.92927856198893</v>
      </c>
      <c r="Q73">
        <v>4.4718414456521733</v>
      </c>
      <c r="R73">
        <v>17.947389410325421</v>
      </c>
      <c r="S73">
        <v>11.17477245663717</v>
      </c>
      <c r="T73">
        <v>0</v>
      </c>
      <c r="U73">
        <v>59.350074154130638</v>
      </c>
      <c r="V73">
        <v>8.7716328528528535</v>
      </c>
      <c r="W73">
        <v>14.266964962686568</v>
      </c>
      <c r="X73">
        <v>53.299262101359702</v>
      </c>
      <c r="Y73">
        <v>0</v>
      </c>
      <c r="Z73">
        <v>5.5214386147272707</v>
      </c>
      <c r="AA73">
        <v>2.9771212000000009</v>
      </c>
      <c r="AB73">
        <v>11.151073803300822</v>
      </c>
      <c r="AC73">
        <v>12.305367313569969</v>
      </c>
      <c r="AD73">
        <v>7.736414470401213</v>
      </c>
      <c r="AE73">
        <v>13.954081383086518</v>
      </c>
      <c r="AF73">
        <v>17.790138000000002</v>
      </c>
      <c r="AG73">
        <v>14.273708928000001</v>
      </c>
      <c r="AH73">
        <v>39.613551568321014</v>
      </c>
      <c r="AI73">
        <v>1.6169171999999994</v>
      </c>
      <c r="AJ73">
        <v>0</v>
      </c>
      <c r="AK73">
        <v>0</v>
      </c>
      <c r="AL73">
        <v>40.113196799999997</v>
      </c>
      <c r="AM73">
        <v>4.4604296091522881</v>
      </c>
      <c r="AN73">
        <v>0</v>
      </c>
      <c r="AO73">
        <v>0</v>
      </c>
      <c r="AP73">
        <v>0</v>
      </c>
      <c r="AQ73">
        <v>31.194529079999999</v>
      </c>
      <c r="AR73">
        <v>0.9348871999999997</v>
      </c>
      <c r="AS73">
        <v>1.9933592878382398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873.54162012229131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303.66156328348222</v>
      </c>
      <c r="L74">
        <v>9.0801509132654807</v>
      </c>
      <c r="M74">
        <v>61.47861359792536</v>
      </c>
      <c r="N74">
        <v>25.001686281398211</v>
      </c>
      <c r="O74">
        <v>70.652170290244101</v>
      </c>
      <c r="P74">
        <v>23.92927856198893</v>
      </c>
      <c r="Q74">
        <v>4.4718414456521733</v>
      </c>
      <c r="R74">
        <v>17.947389410325421</v>
      </c>
      <c r="S74">
        <v>11.17477245663717</v>
      </c>
      <c r="T74">
        <v>0</v>
      </c>
      <c r="U74">
        <v>59.350074154130638</v>
      </c>
      <c r="V74">
        <v>8.7716328528528535</v>
      </c>
      <c r="W74">
        <v>14.266964962686568</v>
      </c>
      <c r="X74">
        <v>53.299262101359702</v>
      </c>
      <c r="Y74">
        <v>0</v>
      </c>
      <c r="Z74">
        <v>5.5214386147272707</v>
      </c>
      <c r="AA74">
        <v>5.8873408000000014</v>
      </c>
      <c r="AB74">
        <v>11.151073803300822</v>
      </c>
      <c r="AC74">
        <v>12.305367313569969</v>
      </c>
      <c r="AD74">
        <v>11.604621925208178</v>
      </c>
      <c r="AE74">
        <v>13.954081383086518</v>
      </c>
      <c r="AF74">
        <v>17.790138000000002</v>
      </c>
      <c r="AG74">
        <v>14.273708928000001</v>
      </c>
      <c r="AH74">
        <v>49.516939679999993</v>
      </c>
      <c r="AI74">
        <v>6.9225614318146098</v>
      </c>
      <c r="AJ74">
        <v>0</v>
      </c>
      <c r="AK74">
        <v>0</v>
      </c>
      <c r="AL74">
        <v>40.113196799999997</v>
      </c>
      <c r="AM74">
        <v>4.4604296091522881</v>
      </c>
      <c r="AN74">
        <v>0</v>
      </c>
      <c r="AO74">
        <v>0</v>
      </c>
      <c r="AP74">
        <v>0</v>
      </c>
      <c r="AQ74">
        <v>31.194529079999999</v>
      </c>
      <c r="AR74">
        <v>0.9348871999999997</v>
      </c>
      <c r="AS74">
        <v>1.9933592878382398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890.70907416864645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318.12157895520539</v>
      </c>
      <c r="L75">
        <v>9.0799830918099307</v>
      </c>
      <c r="M75">
        <v>61.47861359792536</v>
      </c>
      <c r="N75">
        <v>25.001686281398211</v>
      </c>
      <c r="O75">
        <v>70.652170290244101</v>
      </c>
      <c r="P75">
        <v>23.92927856198893</v>
      </c>
      <c r="Q75">
        <v>4.4718414456521733</v>
      </c>
      <c r="R75">
        <v>17.947389410325421</v>
      </c>
      <c r="S75">
        <v>11.17477245663717</v>
      </c>
      <c r="T75">
        <v>0</v>
      </c>
      <c r="U75">
        <v>59.350074154130638</v>
      </c>
      <c r="V75">
        <v>8.7716328528528535</v>
      </c>
      <c r="W75">
        <v>14.266964962686568</v>
      </c>
      <c r="X75">
        <v>53.299262101359702</v>
      </c>
      <c r="Y75">
        <v>0</v>
      </c>
      <c r="Z75">
        <v>5.5214386147272707</v>
      </c>
      <c r="AA75">
        <v>9.3662240000000025</v>
      </c>
      <c r="AB75">
        <v>11.151073803300822</v>
      </c>
      <c r="AC75">
        <v>12.305367313569969</v>
      </c>
      <c r="AD75">
        <v>11.604621925208178</v>
      </c>
      <c r="AE75">
        <v>13.954081383086518</v>
      </c>
      <c r="AF75">
        <v>17.790138000000002</v>
      </c>
      <c r="AG75">
        <v>14.273708928000001</v>
      </c>
      <c r="AH75">
        <v>59.420327791678986</v>
      </c>
      <c r="AI75">
        <v>6.9225614318146098</v>
      </c>
      <c r="AJ75">
        <v>0</v>
      </c>
      <c r="AK75">
        <v>0</v>
      </c>
      <c r="AL75">
        <v>40.113196799999997</v>
      </c>
      <c r="AM75">
        <v>4.4604296091522881</v>
      </c>
      <c r="AN75">
        <v>0</v>
      </c>
      <c r="AO75">
        <v>0</v>
      </c>
      <c r="AP75">
        <v>0.54234632013256001</v>
      </c>
      <c r="AQ75">
        <v>31.194529079999999</v>
      </c>
      <c r="AR75">
        <v>0.9348871999999997</v>
      </c>
      <c r="AS75">
        <v>1.9933592878382398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919.0935396507258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318.12157895520539</v>
      </c>
      <c r="L76">
        <v>9.0799830918099307</v>
      </c>
      <c r="M76">
        <v>61.47861359792536</v>
      </c>
      <c r="N76">
        <v>25.001686281398211</v>
      </c>
      <c r="O76">
        <v>70.652170290244101</v>
      </c>
      <c r="P76">
        <v>23.92927856198893</v>
      </c>
      <c r="Q76">
        <v>4.4718414456521733</v>
      </c>
      <c r="R76">
        <v>17.947389410325421</v>
      </c>
      <c r="S76">
        <v>11.17477245663717</v>
      </c>
      <c r="T76">
        <v>0</v>
      </c>
      <c r="U76">
        <v>59.350074154130638</v>
      </c>
      <c r="V76">
        <v>8.7716328528528535</v>
      </c>
      <c r="W76">
        <v>14.266964962686568</v>
      </c>
      <c r="X76">
        <v>53.299262101359702</v>
      </c>
      <c r="Y76">
        <v>0</v>
      </c>
      <c r="Z76">
        <v>5.5214386147272707</v>
      </c>
      <c r="AA76">
        <v>11.038764000000004</v>
      </c>
      <c r="AB76">
        <v>11.151073803300822</v>
      </c>
      <c r="AC76">
        <v>12.305367313569969</v>
      </c>
      <c r="AD76">
        <v>11.604621925208178</v>
      </c>
      <c r="AE76">
        <v>13.954081383086518</v>
      </c>
      <c r="AF76">
        <v>17.790138000000002</v>
      </c>
      <c r="AG76">
        <v>14.273708928000001</v>
      </c>
      <c r="AH76">
        <v>59.420327791678986</v>
      </c>
      <c r="AI76">
        <v>6.9225614318146098</v>
      </c>
      <c r="AJ76">
        <v>0</v>
      </c>
      <c r="AK76">
        <v>0</v>
      </c>
      <c r="AL76">
        <v>40.113196799999997</v>
      </c>
      <c r="AM76">
        <v>4.4604296091522881</v>
      </c>
      <c r="AN76">
        <v>0</v>
      </c>
      <c r="AO76">
        <v>0</v>
      </c>
      <c r="AP76">
        <v>0.54234632013256001</v>
      </c>
      <c r="AQ76">
        <v>31.194529079999999</v>
      </c>
      <c r="AR76">
        <v>0.9348871999999997</v>
      </c>
      <c r="AS76">
        <v>1.9933592878382398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920.76607965072583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327.76158879274823</v>
      </c>
      <c r="L77">
        <v>9.0799830918099307</v>
      </c>
      <c r="M77">
        <v>61.47861359792536</v>
      </c>
      <c r="N77">
        <v>25.001686281398211</v>
      </c>
      <c r="O77">
        <v>70.652170290244101</v>
      </c>
      <c r="P77">
        <v>23.92927856198893</v>
      </c>
      <c r="Q77">
        <v>4.4718414456521733</v>
      </c>
      <c r="R77">
        <v>17.947240651373548</v>
      </c>
      <c r="S77">
        <v>11.17477245663717</v>
      </c>
      <c r="T77">
        <v>0</v>
      </c>
      <c r="U77">
        <v>59.350074154130638</v>
      </c>
      <c r="V77">
        <v>8.7787480697518436</v>
      </c>
      <c r="W77">
        <v>14.266964962686568</v>
      </c>
      <c r="X77">
        <v>53.299262101359702</v>
      </c>
      <c r="Y77">
        <v>0</v>
      </c>
      <c r="Z77">
        <v>5.5214386147272707</v>
      </c>
      <c r="AA77">
        <v>11.038764000000004</v>
      </c>
      <c r="AB77">
        <v>11.151073803300822</v>
      </c>
      <c r="AC77">
        <v>12.305367313569969</v>
      </c>
      <c r="AD77">
        <v>11.604621925208178</v>
      </c>
      <c r="AE77">
        <v>13.954081383086518</v>
      </c>
      <c r="AF77">
        <v>17.790138000000002</v>
      </c>
      <c r="AG77">
        <v>14.273708928000001</v>
      </c>
      <c r="AH77">
        <v>56.132563199999993</v>
      </c>
      <c r="AI77">
        <v>6.9225614318146098</v>
      </c>
      <c r="AJ77">
        <v>0</v>
      </c>
      <c r="AK77">
        <v>0</v>
      </c>
      <c r="AL77">
        <v>40.113196799999997</v>
      </c>
      <c r="AM77">
        <v>4.4604296091522881</v>
      </c>
      <c r="AN77">
        <v>0</v>
      </c>
      <c r="AO77">
        <v>0</v>
      </c>
      <c r="AP77">
        <v>0.70505012833471414</v>
      </c>
      <c r="AQ77">
        <v>31.194529079999999</v>
      </c>
      <c r="AR77">
        <v>1.4023307999999994</v>
      </c>
      <c r="AS77">
        <v>1.9933592878382398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927.755438762739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289.20154640002136</v>
      </c>
      <c r="L78">
        <v>9.0799830918099307</v>
      </c>
      <c r="M78">
        <v>61.47861359792536</v>
      </c>
      <c r="N78">
        <v>25.001686281398211</v>
      </c>
      <c r="O78">
        <v>70.652170290244101</v>
      </c>
      <c r="P78">
        <v>23.92927856198893</v>
      </c>
      <c r="Q78">
        <v>4.4718414456521733</v>
      </c>
      <c r="R78">
        <v>17.947240651373548</v>
      </c>
      <c r="S78">
        <v>11.17477245663717</v>
      </c>
      <c r="T78">
        <v>0</v>
      </c>
      <c r="U78">
        <v>59.350074154130638</v>
      </c>
      <c r="V78">
        <v>8.7787480697518436</v>
      </c>
      <c r="W78">
        <v>14.266964962686568</v>
      </c>
      <c r="X78">
        <v>53.299262101359702</v>
      </c>
      <c r="Y78">
        <v>0</v>
      </c>
      <c r="Z78">
        <v>5.5214386147272707</v>
      </c>
      <c r="AA78">
        <v>11.038764000000004</v>
      </c>
      <c r="AB78">
        <v>11.151073803300822</v>
      </c>
      <c r="AC78">
        <v>12.305367313569969</v>
      </c>
      <c r="AD78">
        <v>7.736414470401213</v>
      </c>
      <c r="AE78">
        <v>13.954081383086518</v>
      </c>
      <c r="AF78">
        <v>17.790138000000002</v>
      </c>
      <c r="AG78">
        <v>14.273708928000001</v>
      </c>
      <c r="AH78">
        <v>49.516939679999993</v>
      </c>
      <c r="AI78">
        <v>6.9225614318146098</v>
      </c>
      <c r="AJ78">
        <v>0</v>
      </c>
      <c r="AK78">
        <v>0</v>
      </c>
      <c r="AL78">
        <v>40.113196799999997</v>
      </c>
      <c r="AM78">
        <v>4.4604296091522881</v>
      </c>
      <c r="AN78">
        <v>0</v>
      </c>
      <c r="AO78">
        <v>0</v>
      </c>
      <c r="AP78">
        <v>0.70505012833471414</v>
      </c>
      <c r="AQ78">
        <v>31.194529079999999</v>
      </c>
      <c r="AR78">
        <v>15.425638799999994</v>
      </c>
      <c r="AS78">
        <v>1.9933592878382398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892.734873395205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329.45805125323471</v>
      </c>
      <c r="L79">
        <v>9.0799830918099307</v>
      </c>
      <c r="M79">
        <v>61.47861359792536</v>
      </c>
      <c r="N79">
        <v>25.001686281398211</v>
      </c>
      <c r="O79">
        <v>70.652170290244101</v>
      </c>
      <c r="P79">
        <v>23.92927856198893</v>
      </c>
      <c r="Q79">
        <v>4.5318661630434782</v>
      </c>
      <c r="R79">
        <v>17.947240651373548</v>
      </c>
      <c r="S79">
        <v>11.17477245663717</v>
      </c>
      <c r="T79">
        <v>0</v>
      </c>
      <c r="U79">
        <v>59.350074154130638</v>
      </c>
      <c r="V79">
        <v>8.7787480697518436</v>
      </c>
      <c r="W79">
        <v>14.266964962686568</v>
      </c>
      <c r="X79">
        <v>53.299262101359702</v>
      </c>
      <c r="Y79">
        <v>0</v>
      </c>
      <c r="Z79">
        <v>2.7607193073636354</v>
      </c>
      <c r="AA79">
        <v>11.038764000000004</v>
      </c>
      <c r="AB79">
        <v>11.151073803300822</v>
      </c>
      <c r="AC79">
        <v>0.53916537568713674</v>
      </c>
      <c r="AD79">
        <v>7.736414470401213</v>
      </c>
      <c r="AE79">
        <v>13.954081383086518</v>
      </c>
      <c r="AF79">
        <v>11.860092000000002</v>
      </c>
      <c r="AG79">
        <v>14.273708928000001</v>
      </c>
      <c r="AH79">
        <v>39.613551568321014</v>
      </c>
      <c r="AI79">
        <v>6.9225614318146098</v>
      </c>
      <c r="AJ79">
        <v>0</v>
      </c>
      <c r="AK79">
        <v>6.4480032000000014</v>
      </c>
      <c r="AL79">
        <v>9.192607599999997</v>
      </c>
      <c r="AM79">
        <v>2.234729586796699</v>
      </c>
      <c r="AN79">
        <v>0</v>
      </c>
      <c r="AO79">
        <v>0</v>
      </c>
      <c r="AP79">
        <v>0.70505012833471414</v>
      </c>
      <c r="AQ79">
        <v>31.194529079999999</v>
      </c>
      <c r="AR79">
        <v>15.425638799999994</v>
      </c>
      <c r="AS79">
        <v>1.9933592878382398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875.99276158652879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273.91820962444513</v>
      </c>
      <c r="L80">
        <v>9.0799830918099307</v>
      </c>
      <c r="M80">
        <v>61.47861359792536</v>
      </c>
      <c r="N80">
        <v>25.001686281398211</v>
      </c>
      <c r="O80">
        <v>70.652170290244101</v>
      </c>
      <c r="P80">
        <v>23.92927856198893</v>
      </c>
      <c r="Q80">
        <v>4.5318661630434782</v>
      </c>
      <c r="R80">
        <v>17.947240651373548</v>
      </c>
      <c r="S80">
        <v>11.17477245663717</v>
      </c>
      <c r="T80">
        <v>0</v>
      </c>
      <c r="U80">
        <v>59.350074154130638</v>
      </c>
      <c r="V80">
        <v>8.7787480697518436</v>
      </c>
      <c r="W80">
        <v>14.266964962686568</v>
      </c>
      <c r="X80">
        <v>53.299262101359702</v>
      </c>
      <c r="Y80">
        <v>0</v>
      </c>
      <c r="Z80">
        <v>2.7607193073636354</v>
      </c>
      <c r="AA80">
        <v>5.9488902544303812</v>
      </c>
      <c r="AB80">
        <v>5.5755371212303064</v>
      </c>
      <c r="AC80">
        <v>0</v>
      </c>
      <c r="AD80">
        <v>3.8592584956850873</v>
      </c>
      <c r="AE80">
        <v>13.954081383086518</v>
      </c>
      <c r="AF80">
        <v>5.9300460000000008</v>
      </c>
      <c r="AG80">
        <v>14.273708928000001</v>
      </c>
      <c r="AH80">
        <v>29.710163895839493</v>
      </c>
      <c r="AI80">
        <v>1.6169171999999994</v>
      </c>
      <c r="AJ80">
        <v>0</v>
      </c>
      <c r="AK80">
        <v>6.4480032000000014</v>
      </c>
      <c r="AL80">
        <v>1.6713832</v>
      </c>
      <c r="AM80">
        <v>0</v>
      </c>
      <c r="AN80">
        <v>0</v>
      </c>
      <c r="AO80">
        <v>0</v>
      </c>
      <c r="AP80">
        <v>0.70505012833471414</v>
      </c>
      <c r="AQ80">
        <v>31.194529079999999</v>
      </c>
      <c r="AR80">
        <v>2.103496199999999</v>
      </c>
      <c r="AS80">
        <v>1.9933592878382398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761.15401368860307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269.92152174770968</v>
      </c>
      <c r="L81">
        <v>9.0799830918099307</v>
      </c>
      <c r="M81">
        <v>61.47861359792536</v>
      </c>
      <c r="N81">
        <v>25.001686281398211</v>
      </c>
      <c r="O81">
        <v>70.652170290244101</v>
      </c>
      <c r="P81">
        <v>23.92927856198893</v>
      </c>
      <c r="Q81">
        <v>4.5318661630434782</v>
      </c>
      <c r="R81">
        <v>17.947240651373548</v>
      </c>
      <c r="S81">
        <v>11.17477245663717</v>
      </c>
      <c r="T81">
        <v>0</v>
      </c>
      <c r="U81">
        <v>59.350074154130638</v>
      </c>
      <c r="V81">
        <v>8.1513314008620679</v>
      </c>
      <c r="W81">
        <v>14.266964962686568</v>
      </c>
      <c r="X81">
        <v>53.299262101359702</v>
      </c>
      <c r="Y81">
        <v>0</v>
      </c>
      <c r="Z81">
        <v>2.7607193073636354</v>
      </c>
      <c r="AA81">
        <v>2.6760640000000007</v>
      </c>
      <c r="AB81">
        <v>0</v>
      </c>
      <c r="AC81">
        <v>0</v>
      </c>
      <c r="AD81">
        <v>0</v>
      </c>
      <c r="AE81">
        <v>13.954081383086518</v>
      </c>
      <c r="AF81">
        <v>5.9300460000000008</v>
      </c>
      <c r="AG81">
        <v>14.273708928000001</v>
      </c>
      <c r="AH81">
        <v>16.037875199999998</v>
      </c>
      <c r="AI81">
        <v>0</v>
      </c>
      <c r="AJ81">
        <v>0</v>
      </c>
      <c r="AK81">
        <v>6.4480032000000014</v>
      </c>
      <c r="AL81">
        <v>1.6713832</v>
      </c>
      <c r="AM81">
        <v>0</v>
      </c>
      <c r="AN81">
        <v>0</v>
      </c>
      <c r="AO81">
        <v>0</v>
      </c>
      <c r="AP81">
        <v>0.70505012833471414</v>
      </c>
      <c r="AQ81">
        <v>31.194529079999999</v>
      </c>
      <c r="AR81">
        <v>1.4023307999999994</v>
      </c>
      <c r="AS81">
        <v>1.9933592878382398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727.83191597579253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269.92152174770968</v>
      </c>
      <c r="L82">
        <v>9.0799830918099307</v>
      </c>
      <c r="M82">
        <v>61.47861359792536</v>
      </c>
      <c r="N82">
        <v>25.001686281398211</v>
      </c>
      <c r="O82">
        <v>70.652170290244101</v>
      </c>
      <c r="P82">
        <v>23.92927856198893</v>
      </c>
      <c r="Q82">
        <v>4.5318661630434782</v>
      </c>
      <c r="R82">
        <v>17.950919819614708</v>
      </c>
      <c r="S82">
        <v>11.17477245663717</v>
      </c>
      <c r="T82">
        <v>0</v>
      </c>
      <c r="U82">
        <v>59.350074154130638</v>
      </c>
      <c r="V82">
        <v>8.7716328528528535</v>
      </c>
      <c r="W82">
        <v>14.266964962686568</v>
      </c>
      <c r="X82">
        <v>53.299262101359702</v>
      </c>
      <c r="Y82">
        <v>0</v>
      </c>
      <c r="Z82">
        <v>2.7607193073636354</v>
      </c>
      <c r="AA82">
        <v>0</v>
      </c>
      <c r="AB82">
        <v>0</v>
      </c>
      <c r="AC82">
        <v>0</v>
      </c>
      <c r="AD82">
        <v>0</v>
      </c>
      <c r="AE82">
        <v>13.954081383086518</v>
      </c>
      <c r="AF82">
        <v>5.9300460000000008</v>
      </c>
      <c r="AG82">
        <v>14.273708928000001</v>
      </c>
      <c r="AH82">
        <v>7.2170438399999988</v>
      </c>
      <c r="AI82">
        <v>0</v>
      </c>
      <c r="AJ82">
        <v>0</v>
      </c>
      <c r="AK82">
        <v>6.4480032000000014</v>
      </c>
      <c r="AL82">
        <v>1.6713832</v>
      </c>
      <c r="AM82">
        <v>0</v>
      </c>
      <c r="AN82">
        <v>0</v>
      </c>
      <c r="AO82">
        <v>0</v>
      </c>
      <c r="AP82">
        <v>0.70505012833471414</v>
      </c>
      <c r="AQ82">
        <v>31.194529079999999</v>
      </c>
      <c r="AR82">
        <v>1.4023307999999994</v>
      </c>
      <c r="AS82">
        <v>1.9933592878382398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716.95900123602428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318.12157895520539</v>
      </c>
      <c r="L83">
        <v>9.0799830918099307</v>
      </c>
      <c r="M83">
        <v>61.47861359792536</v>
      </c>
      <c r="N83">
        <v>25.001686281398211</v>
      </c>
      <c r="O83">
        <v>70.652170290244101</v>
      </c>
      <c r="P83">
        <v>23.92927856198893</v>
      </c>
      <c r="Q83">
        <v>4.5318661630434782</v>
      </c>
      <c r="R83">
        <v>17.950919819614708</v>
      </c>
      <c r="S83">
        <v>11.17477245663717</v>
      </c>
      <c r="T83">
        <v>0</v>
      </c>
      <c r="U83">
        <v>59.350074154130638</v>
      </c>
      <c r="V83">
        <v>8.7716328528528535</v>
      </c>
      <c r="W83">
        <v>14.266964962686568</v>
      </c>
      <c r="X83">
        <v>53.299262101359702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6.9770404719407644</v>
      </c>
      <c r="AF83">
        <v>5.9300460000000008</v>
      </c>
      <c r="AG83">
        <v>14.273708928000001</v>
      </c>
      <c r="AH83">
        <v>0</v>
      </c>
      <c r="AI83">
        <v>0</v>
      </c>
      <c r="AJ83">
        <v>0</v>
      </c>
      <c r="AK83">
        <v>6.4480032000000014</v>
      </c>
      <c r="AL83">
        <v>1.6713832</v>
      </c>
      <c r="AM83">
        <v>0</v>
      </c>
      <c r="AN83">
        <v>0</v>
      </c>
      <c r="AO83">
        <v>0</v>
      </c>
      <c r="AP83">
        <v>0.70505012833471414</v>
      </c>
      <c r="AQ83">
        <v>31.194529079999999</v>
      </c>
      <c r="AR83">
        <v>1.4023307999999994</v>
      </c>
      <c r="AS83">
        <v>1.9933592878382398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748.20425438501059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298.84155779706521</v>
      </c>
      <c r="L84">
        <v>9.0799830918099307</v>
      </c>
      <c r="M84">
        <v>61.47861359792536</v>
      </c>
      <c r="N84">
        <v>25.001686281398211</v>
      </c>
      <c r="O84">
        <v>70.652170290244101</v>
      </c>
      <c r="P84">
        <v>23.92927856198893</v>
      </c>
      <c r="Q84">
        <v>4.5318661630434782</v>
      </c>
      <c r="R84">
        <v>17.947240651373548</v>
      </c>
      <c r="S84">
        <v>11.17477245663717</v>
      </c>
      <c r="T84">
        <v>0</v>
      </c>
      <c r="U84">
        <v>59.350074154130638</v>
      </c>
      <c r="V84">
        <v>8.7716328528528535</v>
      </c>
      <c r="W84">
        <v>14.266964962686568</v>
      </c>
      <c r="X84">
        <v>53.299262101359702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6.9770404719407644</v>
      </c>
      <c r="AF84">
        <v>5.9300460000000008</v>
      </c>
      <c r="AG84">
        <v>14.273708928000001</v>
      </c>
      <c r="AH84">
        <v>0</v>
      </c>
      <c r="AI84">
        <v>0</v>
      </c>
      <c r="AJ84">
        <v>0</v>
      </c>
      <c r="AK84">
        <v>6.4480032000000014</v>
      </c>
      <c r="AL84">
        <v>1.6713832</v>
      </c>
      <c r="AM84">
        <v>0</v>
      </c>
      <c r="AN84">
        <v>0</v>
      </c>
      <c r="AO84">
        <v>0</v>
      </c>
      <c r="AP84">
        <v>0.70505012833471414</v>
      </c>
      <c r="AQ84">
        <v>31.194529079999999</v>
      </c>
      <c r="AR84">
        <v>1.4023307999999994</v>
      </c>
      <c r="AS84">
        <v>1.9933592878382398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728.92055405862936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297.87844331216854</v>
      </c>
      <c r="L85">
        <v>9.0799830918099307</v>
      </c>
      <c r="M85">
        <v>61.47861359792536</v>
      </c>
      <c r="N85">
        <v>25.001686281398211</v>
      </c>
      <c r="O85">
        <v>70.652170290244101</v>
      </c>
      <c r="P85">
        <v>23.92927856198893</v>
      </c>
      <c r="Q85">
        <v>4.5318661630434782</v>
      </c>
      <c r="R85">
        <v>17.947240651373548</v>
      </c>
      <c r="S85">
        <v>11.17477245663717</v>
      </c>
      <c r="T85">
        <v>0</v>
      </c>
      <c r="U85">
        <v>59.350074154130638</v>
      </c>
      <c r="V85">
        <v>8.7716328528528535</v>
      </c>
      <c r="W85">
        <v>14.266964962686568</v>
      </c>
      <c r="X85">
        <v>53.299262101359702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6.9770404719407644</v>
      </c>
      <c r="AF85">
        <v>5.9300460000000008</v>
      </c>
      <c r="AG85">
        <v>14.273708928000001</v>
      </c>
      <c r="AH85">
        <v>0</v>
      </c>
      <c r="AI85">
        <v>0</v>
      </c>
      <c r="AJ85">
        <v>0</v>
      </c>
      <c r="AK85">
        <v>6.4480032000000014</v>
      </c>
      <c r="AL85">
        <v>1.6713832</v>
      </c>
      <c r="AM85">
        <v>0</v>
      </c>
      <c r="AN85">
        <v>0</v>
      </c>
      <c r="AO85">
        <v>0</v>
      </c>
      <c r="AP85">
        <v>0.70505012833471414</v>
      </c>
      <c r="AQ85">
        <v>31.194529079999999</v>
      </c>
      <c r="AR85">
        <v>1.4023307999999994</v>
      </c>
      <c r="AS85">
        <v>1.9933592878382398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727.9574395737327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305.59000000000003</v>
      </c>
      <c r="L86">
        <v>9.0799830918099307</v>
      </c>
      <c r="M86">
        <v>61.47861359792536</v>
      </c>
      <c r="N86">
        <v>25.001686281398211</v>
      </c>
      <c r="O86">
        <v>70.652170290244101</v>
      </c>
      <c r="P86">
        <v>23.92927856198893</v>
      </c>
      <c r="Q86">
        <v>4.5318661630434782</v>
      </c>
      <c r="R86">
        <v>17.947240651373548</v>
      </c>
      <c r="S86">
        <v>11.17477245663717</v>
      </c>
      <c r="T86">
        <v>0</v>
      </c>
      <c r="U86">
        <v>59.350074154130638</v>
      </c>
      <c r="V86">
        <v>8.7716328528528535</v>
      </c>
      <c r="W86">
        <v>14.266964962686568</v>
      </c>
      <c r="X86">
        <v>53.299262101359702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6.9770404719407644</v>
      </c>
      <c r="AF86">
        <v>5.9300460000000008</v>
      </c>
      <c r="AG86">
        <v>14.273708928000001</v>
      </c>
      <c r="AH86">
        <v>0</v>
      </c>
      <c r="AI86">
        <v>0</v>
      </c>
      <c r="AJ86">
        <v>0</v>
      </c>
      <c r="AK86">
        <v>6.4480032000000014</v>
      </c>
      <c r="AL86">
        <v>1.6713832</v>
      </c>
      <c r="AM86">
        <v>0</v>
      </c>
      <c r="AN86">
        <v>0</v>
      </c>
      <c r="AO86">
        <v>0</v>
      </c>
      <c r="AP86">
        <v>0.70505012833471414</v>
      </c>
      <c r="AQ86">
        <v>31.194529079999999</v>
      </c>
      <c r="AR86">
        <v>1.4023307999999994</v>
      </c>
      <c r="AS86">
        <v>1.9933592878382398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735.66899626156419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320.05</v>
      </c>
      <c r="L87">
        <v>9.0801615895497747</v>
      </c>
      <c r="M87">
        <v>61.47861359792536</v>
      </c>
      <c r="N87">
        <v>25.001686281398211</v>
      </c>
      <c r="O87">
        <v>70.652170290244101</v>
      </c>
      <c r="P87">
        <v>23.92927856198893</v>
      </c>
      <c r="Q87">
        <v>4.5318661630434782</v>
      </c>
      <c r="R87">
        <v>17.947240651373548</v>
      </c>
      <c r="S87">
        <v>11.17477245663717</v>
      </c>
      <c r="T87">
        <v>0</v>
      </c>
      <c r="U87">
        <v>59.350074154130638</v>
      </c>
      <c r="V87">
        <v>8.7739620728971968</v>
      </c>
      <c r="W87">
        <v>14.266964962686568</v>
      </c>
      <c r="X87">
        <v>53.299262101359702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6.9770404719407644</v>
      </c>
      <c r="AF87">
        <v>5.9300460000000008</v>
      </c>
      <c r="AG87">
        <v>14.273708928000001</v>
      </c>
      <c r="AH87">
        <v>0</v>
      </c>
      <c r="AI87">
        <v>0</v>
      </c>
      <c r="AJ87">
        <v>0</v>
      </c>
      <c r="AK87">
        <v>6.4480032000000014</v>
      </c>
      <c r="AL87">
        <v>1.6713832</v>
      </c>
      <c r="AM87">
        <v>0</v>
      </c>
      <c r="AN87">
        <v>0</v>
      </c>
      <c r="AO87">
        <v>0</v>
      </c>
      <c r="AP87">
        <v>0.81351948019884002</v>
      </c>
      <c r="AQ87">
        <v>20.796352720000002</v>
      </c>
      <c r="AR87">
        <v>1.4023307999999994</v>
      </c>
      <c r="AS87">
        <v>1.9933592878382398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739.84179697121237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324.87</v>
      </c>
      <c r="L88">
        <v>9.0801844214581848</v>
      </c>
      <c r="M88">
        <v>61.47861359792536</v>
      </c>
      <c r="N88">
        <v>25.001686281398211</v>
      </c>
      <c r="O88">
        <v>70.652170290244101</v>
      </c>
      <c r="P88">
        <v>23.92927856198893</v>
      </c>
      <c r="Q88">
        <v>4.5318661630434782</v>
      </c>
      <c r="R88">
        <v>17.952585283587378</v>
      </c>
      <c r="S88">
        <v>11.17477245663717</v>
      </c>
      <c r="T88">
        <v>0</v>
      </c>
      <c r="U88">
        <v>59.350074154130638</v>
      </c>
      <c r="V88">
        <v>8.7739620728971968</v>
      </c>
      <c r="W88">
        <v>14.266964962686568</v>
      </c>
      <c r="X88">
        <v>53.299262101359702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6.9770404719407644</v>
      </c>
      <c r="AF88">
        <v>5.9300460000000008</v>
      </c>
      <c r="AG88">
        <v>14.273708928000001</v>
      </c>
      <c r="AH88">
        <v>0</v>
      </c>
      <c r="AI88">
        <v>0</v>
      </c>
      <c r="AJ88">
        <v>0</v>
      </c>
      <c r="AK88">
        <v>10.746672000000004</v>
      </c>
      <c r="AL88">
        <v>1.6713832</v>
      </c>
      <c r="AM88">
        <v>0</v>
      </c>
      <c r="AN88">
        <v>0</v>
      </c>
      <c r="AO88">
        <v>0</v>
      </c>
      <c r="AP88">
        <v>0.81351948019884002</v>
      </c>
      <c r="AQ88">
        <v>20.796352720000002</v>
      </c>
      <c r="AR88">
        <v>1.4023307999999994</v>
      </c>
      <c r="AS88">
        <v>1.9933592878382398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748.96583323533446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330.65318330605567</v>
      </c>
      <c r="L89">
        <v>9.080219937072366</v>
      </c>
      <c r="M89">
        <v>61.47861359792536</v>
      </c>
      <c r="N89">
        <v>25.001686281398211</v>
      </c>
      <c r="O89">
        <v>70.652170290244101</v>
      </c>
      <c r="P89">
        <v>23.92927856198893</v>
      </c>
      <c r="Q89">
        <v>4.6207376005326237</v>
      </c>
      <c r="R89">
        <v>17.952585283587378</v>
      </c>
      <c r="S89">
        <v>11.17477245663717</v>
      </c>
      <c r="T89">
        <v>0</v>
      </c>
      <c r="U89">
        <v>59.350074154130638</v>
      </c>
      <c r="V89">
        <v>8.7787480697518436</v>
      </c>
      <c r="W89">
        <v>14.264821279798342</v>
      </c>
      <c r="X89">
        <v>53.297901302981245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6.9770404719407644</v>
      </c>
      <c r="AF89">
        <v>5.9300460000000008</v>
      </c>
      <c r="AG89">
        <v>14.273708928000001</v>
      </c>
      <c r="AH89">
        <v>0</v>
      </c>
      <c r="AI89">
        <v>0</v>
      </c>
      <c r="AJ89">
        <v>0</v>
      </c>
      <c r="AK89">
        <v>10.746672000000004</v>
      </c>
      <c r="AL89">
        <v>1.6713832</v>
      </c>
      <c r="AM89">
        <v>0</v>
      </c>
      <c r="AN89">
        <v>0</v>
      </c>
      <c r="AO89">
        <v>0</v>
      </c>
      <c r="AP89">
        <v>1.1389270966031482</v>
      </c>
      <c r="AQ89">
        <v>20.796352720000002</v>
      </c>
      <c r="AR89">
        <v>1.4023307999999994</v>
      </c>
      <c r="AS89">
        <v>1.9933592878382398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755.16461262648579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321.01316390695843</v>
      </c>
      <c r="L90">
        <v>9.0803032455113737</v>
      </c>
      <c r="M90">
        <v>61.47861359792536</v>
      </c>
      <c r="N90">
        <v>25.001686281398211</v>
      </c>
      <c r="O90">
        <v>70.652170290244101</v>
      </c>
      <c r="P90">
        <v>23.92927856198893</v>
      </c>
      <c r="Q90">
        <v>4.6207376005326237</v>
      </c>
      <c r="R90">
        <v>17.952585283587378</v>
      </c>
      <c r="S90">
        <v>11.17477245663717</v>
      </c>
      <c r="T90">
        <v>0</v>
      </c>
      <c r="U90">
        <v>59.350074154130638</v>
      </c>
      <c r="V90">
        <v>8.7787480697518436</v>
      </c>
      <c r="W90">
        <v>14.264821279798342</v>
      </c>
      <c r="X90">
        <v>53.297901302981245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6.9770404719407644</v>
      </c>
      <c r="AF90">
        <v>5.9300460000000008</v>
      </c>
      <c r="AG90">
        <v>14.273708928000001</v>
      </c>
      <c r="AH90">
        <v>0</v>
      </c>
      <c r="AI90">
        <v>0</v>
      </c>
      <c r="AJ90">
        <v>0</v>
      </c>
      <c r="AK90">
        <v>10.746672000000004</v>
      </c>
      <c r="AL90">
        <v>1.6713832</v>
      </c>
      <c r="AM90">
        <v>0</v>
      </c>
      <c r="AN90">
        <v>0</v>
      </c>
      <c r="AO90">
        <v>0</v>
      </c>
      <c r="AP90">
        <v>1.1389270966031482</v>
      </c>
      <c r="AQ90">
        <v>10.398176360000001</v>
      </c>
      <c r="AR90">
        <v>1.4023307999999994</v>
      </c>
      <c r="AS90">
        <v>1.9933592878382398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735.12650017582769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306.55313301650574</v>
      </c>
      <c r="L91">
        <v>9.0803032455113737</v>
      </c>
      <c r="M91">
        <v>61.47861359792536</v>
      </c>
      <c r="N91">
        <v>25.001686281398211</v>
      </c>
      <c r="O91">
        <v>70.652170290244101</v>
      </c>
      <c r="P91">
        <v>23.92927856198893</v>
      </c>
      <c r="Q91">
        <v>4.6207376005326237</v>
      </c>
      <c r="R91">
        <v>17.952585283587378</v>
      </c>
      <c r="S91">
        <v>11.17477245663717</v>
      </c>
      <c r="T91">
        <v>0</v>
      </c>
      <c r="U91">
        <v>59.350074154130638</v>
      </c>
      <c r="V91">
        <v>8.7787480697518436</v>
      </c>
      <c r="W91">
        <v>14.264821279798342</v>
      </c>
      <c r="X91">
        <v>53.297901302981245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6.9770404719407644</v>
      </c>
      <c r="AF91">
        <v>5.9300460000000008</v>
      </c>
      <c r="AG91">
        <v>14.273708928000001</v>
      </c>
      <c r="AH91">
        <v>0</v>
      </c>
      <c r="AI91">
        <v>0</v>
      </c>
      <c r="AJ91">
        <v>0</v>
      </c>
      <c r="AK91">
        <v>10.746672000000004</v>
      </c>
      <c r="AL91">
        <v>1.6713832</v>
      </c>
      <c r="AM91">
        <v>0</v>
      </c>
      <c r="AN91">
        <v>0</v>
      </c>
      <c r="AO91">
        <v>0</v>
      </c>
      <c r="AP91">
        <v>1.1389270966031482</v>
      </c>
      <c r="AQ91">
        <v>9.6825124000000002</v>
      </c>
      <c r="AR91">
        <v>0.9348871999999997</v>
      </c>
      <c r="AS91">
        <v>1.9933592878382398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719.48336172537495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305.59000000000003</v>
      </c>
      <c r="L92">
        <v>9.0803032455113737</v>
      </c>
      <c r="M92">
        <v>61.47861359792536</v>
      </c>
      <c r="N92">
        <v>25.001686281398211</v>
      </c>
      <c r="O92">
        <v>70.652170290244101</v>
      </c>
      <c r="P92">
        <v>23.92927856198893</v>
      </c>
      <c r="Q92">
        <v>4.6207376005326237</v>
      </c>
      <c r="R92">
        <v>17.952585283587378</v>
      </c>
      <c r="S92">
        <v>11.17477245663717</v>
      </c>
      <c r="T92">
        <v>0</v>
      </c>
      <c r="U92">
        <v>59.350074154130638</v>
      </c>
      <c r="V92">
        <v>8.7787480697518436</v>
      </c>
      <c r="W92">
        <v>14.264821279798342</v>
      </c>
      <c r="X92">
        <v>53.297901302981245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5.9300460000000008</v>
      </c>
      <c r="AG92">
        <v>14.273708928000001</v>
      </c>
      <c r="AH92">
        <v>0</v>
      </c>
      <c r="AI92">
        <v>0</v>
      </c>
      <c r="AJ92">
        <v>0</v>
      </c>
      <c r="AK92">
        <v>10.746672000000004</v>
      </c>
      <c r="AL92">
        <v>1.6713832</v>
      </c>
      <c r="AM92">
        <v>0</v>
      </c>
      <c r="AN92">
        <v>0</v>
      </c>
      <c r="AO92">
        <v>0</v>
      </c>
      <c r="AP92">
        <v>1.1389270966031482</v>
      </c>
      <c r="AQ92">
        <v>0</v>
      </c>
      <c r="AR92">
        <v>0.9348871999999997</v>
      </c>
      <c r="AS92">
        <v>1.9933592878382398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701.86067583692852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313.30157385778517</v>
      </c>
      <c r="L93">
        <v>9.0803032455113737</v>
      </c>
      <c r="M93">
        <v>61.47861359792536</v>
      </c>
      <c r="N93">
        <v>25.001686281398211</v>
      </c>
      <c r="O93">
        <v>70.652170290244101</v>
      </c>
      <c r="P93">
        <v>23.92927856198893</v>
      </c>
      <c r="Q93">
        <v>4.6207376005326237</v>
      </c>
      <c r="R93">
        <v>17.952585283587378</v>
      </c>
      <c r="S93">
        <v>11.17477245663717</v>
      </c>
      <c r="T93">
        <v>0</v>
      </c>
      <c r="U93">
        <v>59.350074154130638</v>
      </c>
      <c r="V93">
        <v>8.7754881683626262</v>
      </c>
      <c r="W93">
        <v>14.264821279798342</v>
      </c>
      <c r="X93">
        <v>53.297901302981245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5.9300460000000008</v>
      </c>
      <c r="AG93">
        <v>14.273708928000001</v>
      </c>
      <c r="AH93">
        <v>0</v>
      </c>
      <c r="AI93">
        <v>0</v>
      </c>
      <c r="AJ93">
        <v>0</v>
      </c>
      <c r="AK93">
        <v>10.746672000000004</v>
      </c>
      <c r="AL93">
        <v>1.6713832</v>
      </c>
      <c r="AM93">
        <v>0</v>
      </c>
      <c r="AN93">
        <v>0</v>
      </c>
      <c r="AO93">
        <v>0</v>
      </c>
      <c r="AP93">
        <v>1.1389270966031482</v>
      </c>
      <c r="AQ93">
        <v>0</v>
      </c>
      <c r="AR93">
        <v>10.283759199999995</v>
      </c>
      <c r="AS93">
        <v>1.9933592878382398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718.91786179332439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269.92152174770968</v>
      </c>
      <c r="L94">
        <v>9.0803032455113737</v>
      </c>
      <c r="M94">
        <v>61.47861359792536</v>
      </c>
      <c r="N94">
        <v>25.001686281398211</v>
      </c>
      <c r="O94">
        <v>70.652170290244101</v>
      </c>
      <c r="P94">
        <v>23.92927856198893</v>
      </c>
      <c r="Q94">
        <v>4.6207376005326237</v>
      </c>
      <c r="R94">
        <v>17.952585283587378</v>
      </c>
      <c r="S94">
        <v>11.17477245663717</v>
      </c>
      <c r="T94">
        <v>0</v>
      </c>
      <c r="U94">
        <v>59.350074154130638</v>
      </c>
      <c r="V94">
        <v>8.7739620728971968</v>
      </c>
      <c r="W94">
        <v>14.264821279798342</v>
      </c>
      <c r="X94">
        <v>53.297901302981245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5.9300460000000008</v>
      </c>
      <c r="AG94">
        <v>14.273708928000001</v>
      </c>
      <c r="AH94">
        <v>0</v>
      </c>
      <c r="AI94">
        <v>0</v>
      </c>
      <c r="AJ94">
        <v>0</v>
      </c>
      <c r="AK94">
        <v>10.746672000000004</v>
      </c>
      <c r="AL94">
        <v>1.6713832</v>
      </c>
      <c r="AM94">
        <v>0</v>
      </c>
      <c r="AN94">
        <v>0</v>
      </c>
      <c r="AO94">
        <v>0</v>
      </c>
      <c r="AP94">
        <v>1.1389270966031482</v>
      </c>
      <c r="AQ94">
        <v>0</v>
      </c>
      <c r="AR94">
        <v>10.283759199999995</v>
      </c>
      <c r="AS94">
        <v>1.9933592878382398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675.5362835877836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260.28150838862973</v>
      </c>
      <c r="L95">
        <v>2.8900671819608301</v>
      </c>
      <c r="M95">
        <v>61.47861359792536</v>
      </c>
      <c r="N95">
        <v>25.001686281398211</v>
      </c>
      <c r="O95">
        <v>70.652170290244101</v>
      </c>
      <c r="P95">
        <v>23.92927856198893</v>
      </c>
      <c r="Q95">
        <v>1.9300000000000004</v>
      </c>
      <c r="R95">
        <v>8.6757708399366074</v>
      </c>
      <c r="S95">
        <v>3.9024629260780284</v>
      </c>
      <c r="T95">
        <v>0</v>
      </c>
      <c r="U95">
        <v>59.350074154130638</v>
      </c>
      <c r="V95">
        <v>2.89</v>
      </c>
      <c r="W95">
        <v>14.264821279798342</v>
      </c>
      <c r="X95">
        <v>53.297901302981245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5.9300460000000008</v>
      </c>
      <c r="AG95">
        <v>14.273708928000001</v>
      </c>
      <c r="AH95">
        <v>0</v>
      </c>
      <c r="AI95">
        <v>0</v>
      </c>
      <c r="AJ95">
        <v>0</v>
      </c>
      <c r="AK95">
        <v>10.746672000000004</v>
      </c>
      <c r="AL95">
        <v>1.6713832</v>
      </c>
      <c r="AM95">
        <v>0</v>
      </c>
      <c r="AN95">
        <v>0</v>
      </c>
      <c r="AO95">
        <v>0</v>
      </c>
      <c r="AP95">
        <v>1.1389270966031482</v>
      </c>
      <c r="AQ95">
        <v>0</v>
      </c>
      <c r="AR95">
        <v>2.103496199999999</v>
      </c>
      <c r="AS95">
        <v>1.9933592878382398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626.40194751751335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260.28150838862973</v>
      </c>
      <c r="L96">
        <v>2.8900671819608301</v>
      </c>
      <c r="M96">
        <v>61.47861359792536</v>
      </c>
      <c r="N96">
        <v>25.001686281398211</v>
      </c>
      <c r="O96">
        <v>70.652170290244101</v>
      </c>
      <c r="P96">
        <v>23.92927856198893</v>
      </c>
      <c r="Q96">
        <v>1.9300000000000004</v>
      </c>
      <c r="R96">
        <v>8.6757708399366074</v>
      </c>
      <c r="S96">
        <v>3.86</v>
      </c>
      <c r="T96">
        <v>0</v>
      </c>
      <c r="U96">
        <v>59.350074154130638</v>
      </c>
      <c r="V96">
        <v>2.89</v>
      </c>
      <c r="W96">
        <v>4.818947598253275</v>
      </c>
      <c r="X96">
        <v>53.297901302981245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5.9300460000000008</v>
      </c>
      <c r="AG96">
        <v>14.273708928000001</v>
      </c>
      <c r="AH96">
        <v>0</v>
      </c>
      <c r="AI96">
        <v>0</v>
      </c>
      <c r="AJ96">
        <v>0</v>
      </c>
      <c r="AK96">
        <v>10.746672000000004</v>
      </c>
      <c r="AL96">
        <v>1.6713832</v>
      </c>
      <c r="AM96">
        <v>0</v>
      </c>
      <c r="AN96">
        <v>0</v>
      </c>
      <c r="AO96">
        <v>0</v>
      </c>
      <c r="AP96">
        <v>1.1389270966031482</v>
      </c>
      <c r="AQ96">
        <v>0</v>
      </c>
      <c r="AR96">
        <v>0.9348871999999997</v>
      </c>
      <c r="AS96">
        <v>1.9933592878382398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615.74500190989045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260.28150838862973</v>
      </c>
      <c r="L97">
        <v>2.8900671819608301</v>
      </c>
      <c r="M97">
        <v>61.47861359792536</v>
      </c>
      <c r="N97">
        <v>25.001686281398211</v>
      </c>
      <c r="O97">
        <v>70.652170290244101</v>
      </c>
      <c r="P97">
        <v>23.92927856198893</v>
      </c>
      <c r="Q97">
        <v>1.9300000000000004</v>
      </c>
      <c r="R97">
        <v>8.6757708399366074</v>
      </c>
      <c r="S97">
        <v>3.86</v>
      </c>
      <c r="T97">
        <v>0</v>
      </c>
      <c r="U97">
        <v>59.350074154130638</v>
      </c>
      <c r="V97">
        <v>2.89</v>
      </c>
      <c r="W97">
        <v>4.818947598253275</v>
      </c>
      <c r="X97">
        <v>16.562602860424096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5.9300460000000008</v>
      </c>
      <c r="AG97">
        <v>14.273708928000001</v>
      </c>
      <c r="AH97">
        <v>0</v>
      </c>
      <c r="AI97">
        <v>0</v>
      </c>
      <c r="AJ97">
        <v>0</v>
      </c>
      <c r="AK97">
        <v>10.746672000000004</v>
      </c>
      <c r="AL97">
        <v>1.6713832</v>
      </c>
      <c r="AM97">
        <v>0</v>
      </c>
      <c r="AN97">
        <v>0</v>
      </c>
      <c r="AO97">
        <v>0</v>
      </c>
      <c r="AP97">
        <v>1.1389270966031482</v>
      </c>
      <c r="AQ97">
        <v>0</v>
      </c>
      <c r="AR97">
        <v>0.9348871999999997</v>
      </c>
      <c r="AS97">
        <v>1.9933592878382398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579.00970346733334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260.28150838862973</v>
      </c>
      <c r="L98">
        <v>2.8900671819608301</v>
      </c>
      <c r="M98">
        <v>61.47861359792536</v>
      </c>
      <c r="N98">
        <v>25.001686281398211</v>
      </c>
      <c r="O98">
        <v>70.652170290244101</v>
      </c>
      <c r="P98">
        <v>23.92927856198893</v>
      </c>
      <c r="Q98">
        <v>1.9300000000000004</v>
      </c>
      <c r="R98">
        <v>8.6757708399366074</v>
      </c>
      <c r="S98">
        <v>3.86</v>
      </c>
      <c r="T98">
        <v>0</v>
      </c>
      <c r="U98">
        <v>59.350074154130638</v>
      </c>
      <c r="V98">
        <v>2.89</v>
      </c>
      <c r="W98">
        <v>4.818947598253275</v>
      </c>
      <c r="X98">
        <v>14.459930049886621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5.9300460000000008</v>
      </c>
      <c r="AG98">
        <v>14.273708928000001</v>
      </c>
      <c r="AH98">
        <v>0</v>
      </c>
      <c r="AI98">
        <v>0</v>
      </c>
      <c r="AJ98">
        <v>0</v>
      </c>
      <c r="AK98">
        <v>10.746672000000004</v>
      </c>
      <c r="AL98">
        <v>1.6713832</v>
      </c>
      <c r="AM98">
        <v>0</v>
      </c>
      <c r="AN98">
        <v>0</v>
      </c>
      <c r="AO98">
        <v>0</v>
      </c>
      <c r="AP98">
        <v>1.1389270966031482</v>
      </c>
      <c r="AQ98">
        <v>0</v>
      </c>
      <c r="AR98">
        <v>0.9348871999999997</v>
      </c>
      <c r="AS98">
        <v>1.9933592878382398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576.90703065679577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8.2235213407129368</v>
      </c>
      <c r="L99">
        <f t="shared" si="2"/>
        <v>0.166598843747648</v>
      </c>
      <c r="M99">
        <f t="shared" si="2"/>
        <v>1.4741893818170324</v>
      </c>
      <c r="N99">
        <f t="shared" si="2"/>
        <v>0.60004047075355649</v>
      </c>
      <c r="O99">
        <f t="shared" si="2"/>
        <v>1.6956520869658553</v>
      </c>
      <c r="P99">
        <f t="shared" si="2"/>
        <v>0.57430268548773422</v>
      </c>
      <c r="Q99">
        <f t="shared" si="2"/>
        <v>8.6973647764854153E-2</v>
      </c>
      <c r="R99">
        <f t="shared" si="2"/>
        <v>0.35425293123282592</v>
      </c>
      <c r="S99">
        <f t="shared" si="2"/>
        <v>0.20790617802081282</v>
      </c>
      <c r="T99">
        <f t="shared" si="2"/>
        <v>0</v>
      </c>
      <c r="U99">
        <f t="shared" si="2"/>
        <v>1.4163704559306673</v>
      </c>
      <c r="V99">
        <f t="shared" si="2"/>
        <v>0.16168060724261463</v>
      </c>
      <c r="W99">
        <f t="shared" si="2"/>
        <v>0.29919230010241588</v>
      </c>
      <c r="X99">
        <f t="shared" si="2"/>
        <v>1.1322784938724795</v>
      </c>
      <c r="Y99">
        <f t="shared" si="2"/>
        <v>0</v>
      </c>
      <c r="Z99">
        <f t="shared" si="2"/>
        <v>2.0023597751545445E-2</v>
      </c>
      <c r="AA99">
        <f t="shared" si="2"/>
        <v>3.572010225443039E-2</v>
      </c>
      <c r="AB99">
        <f t="shared" si="2"/>
        <v>5.0126221463915953E-2</v>
      </c>
      <c r="AC99">
        <f t="shared" si="2"/>
        <v>3.7455267316397048E-2</v>
      </c>
      <c r="AD99">
        <f t="shared" si="2"/>
        <v>3.9646887524943226E-2</v>
      </c>
      <c r="AE99">
        <f t="shared" si="2"/>
        <v>0.12035395088600945</v>
      </c>
      <c r="AF99">
        <f t="shared" si="2"/>
        <v>0.18383142599999977</v>
      </c>
      <c r="AG99">
        <f t="shared" si="2"/>
        <v>0.34256901427199965</v>
      </c>
      <c r="AH99">
        <f t="shared" si="2"/>
        <v>0.24057815180375919</v>
      </c>
      <c r="AI99">
        <f t="shared" si="2"/>
        <v>1.1192300747721913E-2</v>
      </c>
      <c r="AJ99">
        <f t="shared" si="2"/>
        <v>0</v>
      </c>
      <c r="AK99">
        <f t="shared" si="2"/>
        <v>4.4061355200000006E-2</v>
      </c>
      <c r="AL99">
        <f t="shared" si="2"/>
        <v>0.17988261689999993</v>
      </c>
      <c r="AM99">
        <f t="shared" si="2"/>
        <v>1.3680945887059263E-2</v>
      </c>
      <c r="AN99">
        <f t="shared" si="2"/>
        <v>0</v>
      </c>
      <c r="AO99">
        <f t="shared" si="2"/>
        <v>0</v>
      </c>
      <c r="AP99">
        <f t="shared" si="2"/>
        <v>1.740931582220381E-2</v>
      </c>
      <c r="AQ99">
        <f t="shared" si="2"/>
        <v>0.33467814599999984</v>
      </c>
      <c r="AR99">
        <f t="shared" si="2"/>
        <v>6.3163316449999909E-2</v>
      </c>
      <c r="AS99">
        <f t="shared" si="2"/>
        <v>5.7964039649940638E-2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18.185296079581363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77.119545457224532</v>
      </c>
      <c r="L3">
        <v>33.740393263010667</v>
      </c>
      <c r="M3">
        <v>0</v>
      </c>
      <c r="N3">
        <v>14.460975345160726</v>
      </c>
      <c r="O3">
        <v>48.561491709755892</v>
      </c>
      <c r="P3">
        <v>59.998191129098863</v>
      </c>
      <c r="Q3">
        <v>1.9294281481481481</v>
      </c>
      <c r="R3">
        <v>4.82</v>
      </c>
      <c r="S3">
        <v>2.8938205854579793</v>
      </c>
      <c r="T3">
        <v>0</v>
      </c>
      <c r="U3">
        <v>311.9884193433985</v>
      </c>
      <c r="V3">
        <v>0</v>
      </c>
      <c r="W3">
        <v>3.85849902786779</v>
      </c>
      <c r="X3">
        <v>14.458983122362868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0.56895280000000015</v>
      </c>
      <c r="AM3">
        <v>0</v>
      </c>
      <c r="AN3">
        <v>0</v>
      </c>
      <c r="AO3">
        <v>0</v>
      </c>
      <c r="AP3">
        <v>0.25088647175443252</v>
      </c>
      <c r="AQ3">
        <v>0</v>
      </c>
      <c r="AR3">
        <v>0.54061120000000007</v>
      </c>
      <c r="AS3">
        <v>4.0845451911239961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579.27474279436444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77.119545457224532</v>
      </c>
      <c r="L4">
        <v>33.740393263010667</v>
      </c>
      <c r="M4">
        <v>0</v>
      </c>
      <c r="N4">
        <v>14.460975345160726</v>
      </c>
      <c r="O4">
        <v>48.561491709755892</v>
      </c>
      <c r="P4">
        <v>59.998191129098863</v>
      </c>
      <c r="Q4">
        <v>1.9294281481481481</v>
      </c>
      <c r="R4">
        <v>4.82</v>
      </c>
      <c r="S4">
        <v>2.8938205854579793</v>
      </c>
      <c r="T4">
        <v>0</v>
      </c>
      <c r="U4">
        <v>311.9884193433985</v>
      </c>
      <c r="V4">
        <v>0</v>
      </c>
      <c r="W4">
        <v>3.85849902786779</v>
      </c>
      <c r="X4">
        <v>14.458983122362868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0.56895280000000015</v>
      </c>
      <c r="AM4">
        <v>0</v>
      </c>
      <c r="AN4">
        <v>0</v>
      </c>
      <c r="AO4">
        <v>0</v>
      </c>
      <c r="AP4">
        <v>0.25088647175443252</v>
      </c>
      <c r="AQ4">
        <v>0</v>
      </c>
      <c r="AR4">
        <v>0.54061120000000007</v>
      </c>
      <c r="AS4">
        <v>4.0845451911239961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579.27474279436444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77.119545457224532</v>
      </c>
      <c r="L5">
        <v>33.740393263010667</v>
      </c>
      <c r="M5">
        <v>0</v>
      </c>
      <c r="N5">
        <v>14.460975345160726</v>
      </c>
      <c r="O5">
        <v>48.561491709755892</v>
      </c>
      <c r="P5">
        <v>59.998191129098863</v>
      </c>
      <c r="Q5">
        <v>1.9294281481481481</v>
      </c>
      <c r="R5">
        <v>4.82</v>
      </c>
      <c r="S5">
        <v>2.8938205854579793</v>
      </c>
      <c r="T5">
        <v>0</v>
      </c>
      <c r="U5">
        <v>311.9884193433985</v>
      </c>
      <c r="V5">
        <v>0</v>
      </c>
      <c r="W5">
        <v>3.85849902786779</v>
      </c>
      <c r="X5">
        <v>14.458983122362868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0.56895280000000015</v>
      </c>
      <c r="AM5">
        <v>0</v>
      </c>
      <c r="AN5">
        <v>0</v>
      </c>
      <c r="AO5">
        <v>0</v>
      </c>
      <c r="AP5">
        <v>0.25088647175443252</v>
      </c>
      <c r="AQ5">
        <v>0</v>
      </c>
      <c r="AR5">
        <v>0.54061120000000007</v>
      </c>
      <c r="AS5">
        <v>4.0845451911239961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579.27474279436444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77.119545457224532</v>
      </c>
      <c r="L6">
        <v>33.740393263010667</v>
      </c>
      <c r="M6">
        <v>0</v>
      </c>
      <c r="N6">
        <v>14.460975345160726</v>
      </c>
      <c r="O6">
        <v>48.561491709755892</v>
      </c>
      <c r="P6">
        <v>59.998191129098863</v>
      </c>
      <c r="Q6">
        <v>1.9294281481481481</v>
      </c>
      <c r="R6">
        <v>4.82</v>
      </c>
      <c r="S6">
        <v>2.8938205854579793</v>
      </c>
      <c r="T6">
        <v>0</v>
      </c>
      <c r="U6">
        <v>311.9884193433985</v>
      </c>
      <c r="V6">
        <v>0</v>
      </c>
      <c r="W6">
        <v>3.85849902786779</v>
      </c>
      <c r="X6">
        <v>14.458983122362868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0.56895280000000015</v>
      </c>
      <c r="AM6">
        <v>0</v>
      </c>
      <c r="AN6">
        <v>0</v>
      </c>
      <c r="AO6">
        <v>0</v>
      </c>
      <c r="AP6">
        <v>0.25088647175443252</v>
      </c>
      <c r="AQ6">
        <v>0</v>
      </c>
      <c r="AR6">
        <v>0.54061120000000007</v>
      </c>
      <c r="AS6">
        <v>4.0845451911239961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579.27474279436444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85.799072883462088</v>
      </c>
      <c r="L7">
        <v>33.740393263010667</v>
      </c>
      <c r="M7">
        <v>0</v>
      </c>
      <c r="N7">
        <v>14.460975345160726</v>
      </c>
      <c r="O7">
        <v>48.561491709755892</v>
      </c>
      <c r="P7">
        <v>59.998191129098863</v>
      </c>
      <c r="Q7">
        <v>1.9294281481481481</v>
      </c>
      <c r="R7">
        <v>4.82</v>
      </c>
      <c r="S7">
        <v>2.8938205854579793</v>
      </c>
      <c r="T7">
        <v>0</v>
      </c>
      <c r="U7">
        <v>311.9884193433985</v>
      </c>
      <c r="V7">
        <v>0</v>
      </c>
      <c r="W7">
        <v>3.85849902786779</v>
      </c>
      <c r="X7">
        <v>14.458983122362868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0.56895280000000015</v>
      </c>
      <c r="AM7">
        <v>0</v>
      </c>
      <c r="AN7">
        <v>0</v>
      </c>
      <c r="AO7">
        <v>0</v>
      </c>
      <c r="AP7">
        <v>0.25088647175443252</v>
      </c>
      <c r="AQ7">
        <v>0</v>
      </c>
      <c r="AR7">
        <v>0.54061120000000007</v>
      </c>
      <c r="AS7">
        <v>4.0845451911239961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587.95427022060198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85.799072883462088</v>
      </c>
      <c r="L8">
        <v>33.740393263010667</v>
      </c>
      <c r="M8">
        <v>0</v>
      </c>
      <c r="N8">
        <v>14.460975345160726</v>
      </c>
      <c r="O8">
        <v>48.561491709755892</v>
      </c>
      <c r="P8">
        <v>59.998191129098863</v>
      </c>
      <c r="Q8">
        <v>1.9294281481481481</v>
      </c>
      <c r="R8">
        <v>4.82</v>
      </c>
      <c r="S8">
        <v>2.8938205854579793</v>
      </c>
      <c r="T8">
        <v>0</v>
      </c>
      <c r="U8">
        <v>311.9884193433985</v>
      </c>
      <c r="V8">
        <v>0</v>
      </c>
      <c r="W8">
        <v>3.85849902786779</v>
      </c>
      <c r="X8">
        <v>14.458983122362868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0.56895280000000015</v>
      </c>
      <c r="AM8">
        <v>0</v>
      </c>
      <c r="AN8">
        <v>0</v>
      </c>
      <c r="AO8">
        <v>0</v>
      </c>
      <c r="AP8">
        <v>0.25088647175443252</v>
      </c>
      <c r="AQ8">
        <v>0</v>
      </c>
      <c r="AR8">
        <v>0.54061120000000007</v>
      </c>
      <c r="AS8">
        <v>4.0845451911239961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587.95427022060198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85.799072883462088</v>
      </c>
      <c r="L9">
        <v>33.740393263010667</v>
      </c>
      <c r="M9">
        <v>0</v>
      </c>
      <c r="N9">
        <v>14.460975345160726</v>
      </c>
      <c r="O9">
        <v>48.561491709755892</v>
      </c>
      <c r="P9">
        <v>59.998191129098863</v>
      </c>
      <c r="Q9">
        <v>1.9294281481481481</v>
      </c>
      <c r="R9">
        <v>4.82</v>
      </c>
      <c r="S9">
        <v>2.8938205854579793</v>
      </c>
      <c r="T9">
        <v>0</v>
      </c>
      <c r="U9">
        <v>311.9884193433985</v>
      </c>
      <c r="V9">
        <v>0</v>
      </c>
      <c r="W9">
        <v>3.85849902786779</v>
      </c>
      <c r="X9">
        <v>14.458983122362868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0.56895280000000015</v>
      </c>
      <c r="AM9">
        <v>0</v>
      </c>
      <c r="AN9">
        <v>0</v>
      </c>
      <c r="AO9">
        <v>0</v>
      </c>
      <c r="AP9">
        <v>0.25088647175443252</v>
      </c>
      <c r="AQ9">
        <v>0</v>
      </c>
      <c r="AR9">
        <v>0.54061120000000007</v>
      </c>
      <c r="AS9">
        <v>1.6469940000000001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585.51671902947794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85.799072883462088</v>
      </c>
      <c r="L10">
        <v>33.740393263010667</v>
      </c>
      <c r="M10">
        <v>0</v>
      </c>
      <c r="N10">
        <v>14.460975345160726</v>
      </c>
      <c r="O10">
        <v>48.561491709755892</v>
      </c>
      <c r="P10">
        <v>59.998191129098863</v>
      </c>
      <c r="Q10">
        <v>1.9294281481481481</v>
      </c>
      <c r="R10">
        <v>4.82</v>
      </c>
      <c r="S10">
        <v>2.8938205854579793</v>
      </c>
      <c r="T10">
        <v>0</v>
      </c>
      <c r="U10">
        <v>311.9884193433985</v>
      </c>
      <c r="V10">
        <v>0</v>
      </c>
      <c r="W10">
        <v>3.85849902786779</v>
      </c>
      <c r="X10">
        <v>14.458983122362868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0.56895280000000015</v>
      </c>
      <c r="AM10">
        <v>0</v>
      </c>
      <c r="AN10">
        <v>0</v>
      </c>
      <c r="AO10">
        <v>0</v>
      </c>
      <c r="AP10">
        <v>0.25088647175443252</v>
      </c>
      <c r="AQ10">
        <v>0</v>
      </c>
      <c r="AR10">
        <v>0.54061120000000007</v>
      </c>
      <c r="AS10">
        <v>1.1528958508028548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585.0226208802809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85.799072883462088</v>
      </c>
      <c r="L11">
        <v>33.740393263010667</v>
      </c>
      <c r="M11">
        <v>0</v>
      </c>
      <c r="N11">
        <v>14.460975345160726</v>
      </c>
      <c r="O11">
        <v>48.561491709755892</v>
      </c>
      <c r="P11">
        <v>59.998191129098863</v>
      </c>
      <c r="Q11">
        <v>1.9294281481481481</v>
      </c>
      <c r="R11">
        <v>4.82</v>
      </c>
      <c r="S11">
        <v>2.8938205854579793</v>
      </c>
      <c r="T11">
        <v>0</v>
      </c>
      <c r="U11">
        <v>311.9884193433985</v>
      </c>
      <c r="V11">
        <v>0</v>
      </c>
      <c r="W11">
        <v>3.85849902786779</v>
      </c>
      <c r="X11">
        <v>14.458983122362868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0.56895280000000015</v>
      </c>
      <c r="AM11">
        <v>0</v>
      </c>
      <c r="AN11">
        <v>0</v>
      </c>
      <c r="AO11">
        <v>0</v>
      </c>
      <c r="AP11">
        <v>0.25088647175443252</v>
      </c>
      <c r="AQ11">
        <v>0</v>
      </c>
      <c r="AR11">
        <v>0.54061120000000007</v>
      </c>
      <c r="AS11">
        <v>1.1528958508028548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585.0226208802809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85.799072883462088</v>
      </c>
      <c r="L12">
        <v>33.740393263010667</v>
      </c>
      <c r="M12">
        <v>0</v>
      </c>
      <c r="N12">
        <v>14.460975345160726</v>
      </c>
      <c r="O12">
        <v>48.561491709755892</v>
      </c>
      <c r="P12">
        <v>59.998191129098863</v>
      </c>
      <c r="Q12">
        <v>1.9294281481481481</v>
      </c>
      <c r="R12">
        <v>4.82</v>
      </c>
      <c r="S12">
        <v>2.8938205854579793</v>
      </c>
      <c r="T12">
        <v>0</v>
      </c>
      <c r="U12">
        <v>311.9884193433985</v>
      </c>
      <c r="V12">
        <v>0</v>
      </c>
      <c r="W12">
        <v>3.85849902786779</v>
      </c>
      <c r="X12">
        <v>14.458983122362868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0.56895280000000015</v>
      </c>
      <c r="AM12">
        <v>0</v>
      </c>
      <c r="AN12">
        <v>0</v>
      </c>
      <c r="AO12">
        <v>0</v>
      </c>
      <c r="AP12">
        <v>0.25088647175443252</v>
      </c>
      <c r="AQ12">
        <v>0</v>
      </c>
      <c r="AR12">
        <v>0.54061120000000007</v>
      </c>
      <c r="AS12">
        <v>1.1528958508028548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585.0226208802809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85.799072883462088</v>
      </c>
      <c r="L13">
        <v>33.740393263010667</v>
      </c>
      <c r="M13">
        <v>0</v>
      </c>
      <c r="N13">
        <v>14.460975345160726</v>
      </c>
      <c r="O13">
        <v>48.561491709755892</v>
      </c>
      <c r="P13">
        <v>59.998191129098863</v>
      </c>
      <c r="Q13">
        <v>1.9294281481481481</v>
      </c>
      <c r="R13">
        <v>4.82</v>
      </c>
      <c r="S13">
        <v>2.8938205854579793</v>
      </c>
      <c r="T13">
        <v>0</v>
      </c>
      <c r="U13">
        <v>311.9884193433985</v>
      </c>
      <c r="V13">
        <v>0</v>
      </c>
      <c r="W13">
        <v>3.85849902786779</v>
      </c>
      <c r="X13">
        <v>14.458983122362868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0.56895280000000015</v>
      </c>
      <c r="AM13">
        <v>0</v>
      </c>
      <c r="AN13">
        <v>0</v>
      </c>
      <c r="AO13">
        <v>0</v>
      </c>
      <c r="AP13">
        <v>0.25088647175443252</v>
      </c>
      <c r="AQ13">
        <v>0</v>
      </c>
      <c r="AR13">
        <v>0.54061120000000007</v>
      </c>
      <c r="AS13">
        <v>1.1528958508028548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585.0226208802809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85.799072883462088</v>
      </c>
      <c r="L14">
        <v>33.740393263010667</v>
      </c>
      <c r="M14">
        <v>0</v>
      </c>
      <c r="N14">
        <v>14.460975345160726</v>
      </c>
      <c r="O14">
        <v>48.561491709755892</v>
      </c>
      <c r="P14">
        <v>59.998191129098863</v>
      </c>
      <c r="Q14">
        <v>1.9294281481481481</v>
      </c>
      <c r="R14">
        <v>4.82</v>
      </c>
      <c r="S14">
        <v>2.8938205854579793</v>
      </c>
      <c r="T14">
        <v>0</v>
      </c>
      <c r="U14">
        <v>311.9884193433985</v>
      </c>
      <c r="V14">
        <v>0</v>
      </c>
      <c r="W14">
        <v>3.85849902786779</v>
      </c>
      <c r="X14">
        <v>14.458983122362868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0.56895280000000015</v>
      </c>
      <c r="AM14">
        <v>0</v>
      </c>
      <c r="AN14">
        <v>0</v>
      </c>
      <c r="AO14">
        <v>0</v>
      </c>
      <c r="AP14">
        <v>0.25088647175443252</v>
      </c>
      <c r="AQ14">
        <v>0</v>
      </c>
      <c r="AR14">
        <v>0.54061120000000007</v>
      </c>
      <c r="AS14">
        <v>1.1528958508028548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585.0226208802809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85.799072883462088</v>
      </c>
      <c r="L15">
        <v>33.740393263010667</v>
      </c>
      <c r="M15">
        <v>0</v>
      </c>
      <c r="N15">
        <v>14.460975345160726</v>
      </c>
      <c r="O15">
        <v>48.561491709755892</v>
      </c>
      <c r="P15">
        <v>59.998191129098863</v>
      </c>
      <c r="Q15">
        <v>1.9294281481481481</v>
      </c>
      <c r="R15">
        <v>4.82</v>
      </c>
      <c r="S15">
        <v>2.8938205854579793</v>
      </c>
      <c r="T15">
        <v>0</v>
      </c>
      <c r="U15">
        <v>311.9884193433985</v>
      </c>
      <c r="V15">
        <v>0</v>
      </c>
      <c r="W15">
        <v>3.85849902786779</v>
      </c>
      <c r="X15">
        <v>14.458983122362868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0.56895280000000015</v>
      </c>
      <c r="AM15">
        <v>0</v>
      </c>
      <c r="AN15">
        <v>0</v>
      </c>
      <c r="AO15">
        <v>0</v>
      </c>
      <c r="AP15">
        <v>0.25088647175443252</v>
      </c>
      <c r="AQ15">
        <v>0</v>
      </c>
      <c r="AR15">
        <v>0.54061120000000007</v>
      </c>
      <c r="AS15">
        <v>1.1528958508028548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585.0226208802809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85.799072883462088</v>
      </c>
      <c r="L16">
        <v>33.740393263010667</v>
      </c>
      <c r="M16">
        <v>0</v>
      </c>
      <c r="N16">
        <v>14.460975345160726</v>
      </c>
      <c r="O16">
        <v>48.561491709755892</v>
      </c>
      <c r="P16">
        <v>59.998191129098863</v>
      </c>
      <c r="Q16">
        <v>1.9294281481481481</v>
      </c>
      <c r="R16">
        <v>4.82</v>
      </c>
      <c r="S16">
        <v>2.8938205854579793</v>
      </c>
      <c r="T16">
        <v>0</v>
      </c>
      <c r="U16">
        <v>311.9884193433985</v>
      </c>
      <c r="V16">
        <v>0</v>
      </c>
      <c r="W16">
        <v>3.85849902786779</v>
      </c>
      <c r="X16">
        <v>14.458983122362868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0.56895280000000015</v>
      </c>
      <c r="AM16">
        <v>0</v>
      </c>
      <c r="AN16">
        <v>0</v>
      </c>
      <c r="AO16">
        <v>0</v>
      </c>
      <c r="AP16">
        <v>0.25088647175443252</v>
      </c>
      <c r="AQ16">
        <v>0</v>
      </c>
      <c r="AR16">
        <v>0.54061120000000007</v>
      </c>
      <c r="AS16">
        <v>1.1528958508028548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585.0226208802809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85.799072883462088</v>
      </c>
      <c r="L17">
        <v>33.740393263010667</v>
      </c>
      <c r="M17">
        <v>0</v>
      </c>
      <c r="N17">
        <v>14.460975345160726</v>
      </c>
      <c r="O17">
        <v>48.561491709755892</v>
      </c>
      <c r="P17">
        <v>59.998191129098863</v>
      </c>
      <c r="Q17">
        <v>1.9294281481481481</v>
      </c>
      <c r="R17">
        <v>4.82</v>
      </c>
      <c r="S17">
        <v>2.8938205854579793</v>
      </c>
      <c r="T17">
        <v>0</v>
      </c>
      <c r="U17">
        <v>311.9884193433985</v>
      </c>
      <c r="V17">
        <v>0</v>
      </c>
      <c r="W17">
        <v>3.85849902786779</v>
      </c>
      <c r="X17">
        <v>14.458983122362868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0.56895280000000015</v>
      </c>
      <c r="AM17">
        <v>0</v>
      </c>
      <c r="AN17">
        <v>0</v>
      </c>
      <c r="AO17">
        <v>0</v>
      </c>
      <c r="AP17">
        <v>0.25088647175443252</v>
      </c>
      <c r="AQ17">
        <v>0</v>
      </c>
      <c r="AR17">
        <v>0.54061120000000007</v>
      </c>
      <c r="AS17">
        <v>1.1528958508028548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585.0226208802809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85.799072883462088</v>
      </c>
      <c r="L18">
        <v>33.740393263010667</v>
      </c>
      <c r="M18">
        <v>0</v>
      </c>
      <c r="N18">
        <v>14.460975345160726</v>
      </c>
      <c r="O18">
        <v>48.561491709755892</v>
      </c>
      <c r="P18">
        <v>59.998191129098863</v>
      </c>
      <c r="Q18">
        <v>1.9294281481481481</v>
      </c>
      <c r="R18">
        <v>4.82</v>
      </c>
      <c r="S18">
        <v>2.8938205854579793</v>
      </c>
      <c r="T18">
        <v>0</v>
      </c>
      <c r="U18">
        <v>311.9884193433985</v>
      </c>
      <c r="V18">
        <v>0</v>
      </c>
      <c r="W18">
        <v>3.85849902786779</v>
      </c>
      <c r="X18">
        <v>14.458983122362868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0.56895280000000015</v>
      </c>
      <c r="AM18">
        <v>0</v>
      </c>
      <c r="AN18">
        <v>0</v>
      </c>
      <c r="AO18">
        <v>0</v>
      </c>
      <c r="AP18">
        <v>0.25088647175443252</v>
      </c>
      <c r="AQ18">
        <v>0</v>
      </c>
      <c r="AR18">
        <v>0.54061120000000007</v>
      </c>
      <c r="AS18">
        <v>1.1528958508028548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585.0226208802809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85.799072883462088</v>
      </c>
      <c r="L19">
        <v>33.740393263010667</v>
      </c>
      <c r="M19">
        <v>0</v>
      </c>
      <c r="N19">
        <v>14.460975345160726</v>
      </c>
      <c r="O19">
        <v>48.561491709755892</v>
      </c>
      <c r="P19">
        <v>59.998191129098863</v>
      </c>
      <c r="Q19">
        <v>1.9294281481481481</v>
      </c>
      <c r="R19">
        <v>4.82</v>
      </c>
      <c r="S19">
        <v>2.8938205854579793</v>
      </c>
      <c r="T19">
        <v>0</v>
      </c>
      <c r="U19">
        <v>311.9884193433985</v>
      </c>
      <c r="V19">
        <v>0</v>
      </c>
      <c r="W19">
        <v>3.85849902786779</v>
      </c>
      <c r="X19">
        <v>14.458983122362868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0.56895280000000015</v>
      </c>
      <c r="AM19">
        <v>0</v>
      </c>
      <c r="AN19">
        <v>0</v>
      </c>
      <c r="AO19">
        <v>0</v>
      </c>
      <c r="AP19">
        <v>0.25088647175443252</v>
      </c>
      <c r="AQ19">
        <v>0</v>
      </c>
      <c r="AR19">
        <v>0.54061120000000007</v>
      </c>
      <c r="AS19">
        <v>1.1528958508028548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585.0226208802809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85.799072883462088</v>
      </c>
      <c r="L20">
        <v>33.740393263010667</v>
      </c>
      <c r="M20">
        <v>0</v>
      </c>
      <c r="N20">
        <v>14.460975345160726</v>
      </c>
      <c r="O20">
        <v>48.561491709755892</v>
      </c>
      <c r="P20">
        <v>59.998191129098863</v>
      </c>
      <c r="Q20">
        <v>1.9294281481481481</v>
      </c>
      <c r="R20">
        <v>4.82</v>
      </c>
      <c r="S20">
        <v>2.8938205854579793</v>
      </c>
      <c r="T20">
        <v>0</v>
      </c>
      <c r="U20">
        <v>311.9884193433985</v>
      </c>
      <c r="V20">
        <v>0</v>
      </c>
      <c r="W20">
        <v>3.85849902786779</v>
      </c>
      <c r="X20">
        <v>14.458983122362868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3.1292404000000005</v>
      </c>
      <c r="AM20">
        <v>0</v>
      </c>
      <c r="AN20">
        <v>0</v>
      </c>
      <c r="AO20">
        <v>0</v>
      </c>
      <c r="AP20">
        <v>0.25088647175443252</v>
      </c>
      <c r="AQ20">
        <v>0</v>
      </c>
      <c r="AR20">
        <v>0.54061120000000007</v>
      </c>
      <c r="AS20">
        <v>1.1528958508028548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587.58290848028082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85.799072883462088</v>
      </c>
      <c r="L21">
        <v>33.740393263010667</v>
      </c>
      <c r="M21">
        <v>0</v>
      </c>
      <c r="N21">
        <v>14.460975345160726</v>
      </c>
      <c r="O21">
        <v>48.561491709755892</v>
      </c>
      <c r="P21">
        <v>59.998191129098863</v>
      </c>
      <c r="Q21">
        <v>1.9294281481481481</v>
      </c>
      <c r="R21">
        <v>4.82</v>
      </c>
      <c r="S21">
        <v>2.8938205854579793</v>
      </c>
      <c r="T21">
        <v>0</v>
      </c>
      <c r="U21">
        <v>311.9884193433985</v>
      </c>
      <c r="V21">
        <v>0</v>
      </c>
      <c r="W21">
        <v>3.85849902786779</v>
      </c>
      <c r="X21">
        <v>14.458983122362868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3.1292404000000005</v>
      </c>
      <c r="AM21">
        <v>0</v>
      </c>
      <c r="AN21">
        <v>0</v>
      </c>
      <c r="AO21">
        <v>0</v>
      </c>
      <c r="AP21">
        <v>6.2721681428003329E-2</v>
      </c>
      <c r="AQ21">
        <v>0</v>
      </c>
      <c r="AR21">
        <v>0.54061120000000007</v>
      </c>
      <c r="AS21">
        <v>1.1528958508028548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587.39474368995434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85.799072883462088</v>
      </c>
      <c r="L22">
        <v>33.740393263010667</v>
      </c>
      <c r="M22">
        <v>0</v>
      </c>
      <c r="N22">
        <v>14.460975345160726</v>
      </c>
      <c r="O22">
        <v>48.561491709755892</v>
      </c>
      <c r="P22">
        <v>59.998191129098863</v>
      </c>
      <c r="Q22">
        <v>1.9294281481481481</v>
      </c>
      <c r="R22">
        <v>4.82</v>
      </c>
      <c r="S22">
        <v>2.8938205854579793</v>
      </c>
      <c r="T22">
        <v>0</v>
      </c>
      <c r="U22">
        <v>311.9884193433985</v>
      </c>
      <c r="V22">
        <v>0</v>
      </c>
      <c r="W22">
        <v>3.85849902786779</v>
      </c>
      <c r="X22">
        <v>14.458983122362868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3.1292404000000005</v>
      </c>
      <c r="AM22">
        <v>0</v>
      </c>
      <c r="AN22">
        <v>0</v>
      </c>
      <c r="AO22">
        <v>0</v>
      </c>
      <c r="AP22">
        <v>6.2721681428003329E-2</v>
      </c>
      <c r="AQ22">
        <v>0</v>
      </c>
      <c r="AR22">
        <v>0.54061120000000007</v>
      </c>
      <c r="AS22">
        <v>1.1528958508028548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587.39474368995434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85.799072883462088</v>
      </c>
      <c r="L23">
        <v>33.740393263010667</v>
      </c>
      <c r="M23">
        <v>0</v>
      </c>
      <c r="N23">
        <v>14.460975345160726</v>
      </c>
      <c r="O23">
        <v>48.561491709755892</v>
      </c>
      <c r="P23">
        <v>59.998191129098863</v>
      </c>
      <c r="Q23">
        <v>1.9294281481481481</v>
      </c>
      <c r="R23">
        <v>4.82</v>
      </c>
      <c r="S23">
        <v>2.8938205854579793</v>
      </c>
      <c r="T23">
        <v>0</v>
      </c>
      <c r="U23">
        <v>311.9884193433985</v>
      </c>
      <c r="V23">
        <v>0</v>
      </c>
      <c r="W23">
        <v>3.5104257789770053</v>
      </c>
      <c r="X23">
        <v>14.459329233276575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3.1292404000000005</v>
      </c>
      <c r="AM23">
        <v>0</v>
      </c>
      <c r="AN23">
        <v>0</v>
      </c>
      <c r="AO23">
        <v>0</v>
      </c>
      <c r="AP23">
        <v>6.2721681428003329E-2</v>
      </c>
      <c r="AQ23">
        <v>0</v>
      </c>
      <c r="AR23">
        <v>0.54061120000000007</v>
      </c>
      <c r="AS23">
        <v>1.1528958508028548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587.04701655197732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85.799072883462088</v>
      </c>
      <c r="L24">
        <v>33.740393263010667</v>
      </c>
      <c r="M24">
        <v>0</v>
      </c>
      <c r="N24">
        <v>14.460975345160726</v>
      </c>
      <c r="O24">
        <v>48.561491709755892</v>
      </c>
      <c r="P24">
        <v>59.998191129098863</v>
      </c>
      <c r="Q24">
        <v>1.9294281481481481</v>
      </c>
      <c r="R24">
        <v>4.7704366170873778</v>
      </c>
      <c r="S24">
        <v>2.8925890742778542</v>
      </c>
      <c r="T24">
        <v>0</v>
      </c>
      <c r="U24">
        <v>311.9884193433985</v>
      </c>
      <c r="V24">
        <v>0</v>
      </c>
      <c r="W24">
        <v>3.8599948885091839</v>
      </c>
      <c r="X24">
        <v>14.459329233276575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4.035168571083398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3.1292404000000005</v>
      </c>
      <c r="AM24">
        <v>0</v>
      </c>
      <c r="AN24">
        <v>0</v>
      </c>
      <c r="AO24">
        <v>0</v>
      </c>
      <c r="AP24">
        <v>0.3136081531824359</v>
      </c>
      <c r="AQ24">
        <v>0</v>
      </c>
      <c r="AR24">
        <v>0.54061120000000007</v>
      </c>
      <c r="AS24">
        <v>1.1528958508028548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591.63184581025462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85.799072883462088</v>
      </c>
      <c r="L25">
        <v>33.740393263010667</v>
      </c>
      <c r="M25">
        <v>0</v>
      </c>
      <c r="N25">
        <v>14.460975345160726</v>
      </c>
      <c r="O25">
        <v>48.561491709755892</v>
      </c>
      <c r="P25">
        <v>59.998191129098863</v>
      </c>
      <c r="Q25">
        <v>1.9294281481481481</v>
      </c>
      <c r="R25">
        <v>4.8205756965040338</v>
      </c>
      <c r="S25">
        <v>2.8925890742778542</v>
      </c>
      <c r="T25">
        <v>0</v>
      </c>
      <c r="U25">
        <v>311.9884193433985</v>
      </c>
      <c r="V25">
        <v>0</v>
      </c>
      <c r="W25">
        <v>8.5215048863555385</v>
      </c>
      <c r="X25">
        <v>30.819574810306346</v>
      </c>
      <c r="Y25">
        <v>0</v>
      </c>
      <c r="Z25">
        <v>0.26934159999999996</v>
      </c>
      <c r="AA25">
        <v>0</v>
      </c>
      <c r="AB25">
        <v>0</v>
      </c>
      <c r="AC25">
        <v>0</v>
      </c>
      <c r="AD25">
        <v>0</v>
      </c>
      <c r="AE25">
        <v>8.0703373961808271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3.1292404000000005</v>
      </c>
      <c r="AM25">
        <v>0</v>
      </c>
      <c r="AN25">
        <v>0</v>
      </c>
      <c r="AO25">
        <v>0</v>
      </c>
      <c r="AP25">
        <v>0.3136081531824359</v>
      </c>
      <c r="AQ25">
        <v>0</v>
      </c>
      <c r="AR25">
        <v>0.54061120000000007</v>
      </c>
      <c r="AS25">
        <v>1.1528958508028548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617.00825088964461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85.799072883462088</v>
      </c>
      <c r="L26">
        <v>33.740163552194673</v>
      </c>
      <c r="M26">
        <v>0</v>
      </c>
      <c r="N26">
        <v>14.460975345160726</v>
      </c>
      <c r="O26">
        <v>48.561491709755892</v>
      </c>
      <c r="P26">
        <v>59.998191129098863</v>
      </c>
      <c r="Q26">
        <v>1.9294281481481481</v>
      </c>
      <c r="R26">
        <v>4.8205756965040338</v>
      </c>
      <c r="S26">
        <v>2.8925890742778542</v>
      </c>
      <c r="T26">
        <v>0</v>
      </c>
      <c r="U26">
        <v>311.9884193433985</v>
      </c>
      <c r="V26">
        <v>0</v>
      </c>
      <c r="W26">
        <v>8.5215048863555385</v>
      </c>
      <c r="X26">
        <v>30.819574810306346</v>
      </c>
      <c r="Y26">
        <v>0</v>
      </c>
      <c r="Z26">
        <v>0.26934159999999996</v>
      </c>
      <c r="AA26">
        <v>0</v>
      </c>
      <c r="AB26">
        <v>0</v>
      </c>
      <c r="AC26">
        <v>0</v>
      </c>
      <c r="AD26">
        <v>2.2367866271763814</v>
      </c>
      <c r="AE26">
        <v>8.0703373961808271</v>
      </c>
      <c r="AF26">
        <v>0</v>
      </c>
      <c r="AG26">
        <v>0</v>
      </c>
      <c r="AH26">
        <v>4.1738500800000002</v>
      </c>
      <c r="AI26">
        <v>0</v>
      </c>
      <c r="AJ26">
        <v>0</v>
      </c>
      <c r="AK26">
        <v>0</v>
      </c>
      <c r="AL26">
        <v>3.1292404000000005</v>
      </c>
      <c r="AM26">
        <v>0</v>
      </c>
      <c r="AN26">
        <v>0</v>
      </c>
      <c r="AO26">
        <v>0</v>
      </c>
      <c r="AP26">
        <v>0.3136081531824359</v>
      </c>
      <c r="AQ26">
        <v>0</v>
      </c>
      <c r="AR26">
        <v>0.54061120000000007</v>
      </c>
      <c r="AS26">
        <v>1.1528958508028548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623.41865788600501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85.799072883462088</v>
      </c>
      <c r="L27">
        <v>33.74014056283459</v>
      </c>
      <c r="M27">
        <v>0</v>
      </c>
      <c r="N27">
        <v>14.460975345160726</v>
      </c>
      <c r="O27">
        <v>48.561491709755892</v>
      </c>
      <c r="P27">
        <v>59.998191129098863</v>
      </c>
      <c r="Q27">
        <v>1.9294281481481481</v>
      </c>
      <c r="R27">
        <v>4.8205756965040338</v>
      </c>
      <c r="S27">
        <v>2.8925890742778542</v>
      </c>
      <c r="T27">
        <v>0</v>
      </c>
      <c r="U27">
        <v>311.9884193433985</v>
      </c>
      <c r="V27">
        <v>5.0778684525252524</v>
      </c>
      <c r="W27">
        <v>8.1389210550429532</v>
      </c>
      <c r="X27">
        <v>27.809411345265275</v>
      </c>
      <c r="Y27">
        <v>0</v>
      </c>
      <c r="Z27">
        <v>0.26934159999999996</v>
      </c>
      <c r="AA27">
        <v>2.0309605555555561</v>
      </c>
      <c r="AB27">
        <v>0.81602600000000014</v>
      </c>
      <c r="AC27">
        <v>0</v>
      </c>
      <c r="AD27">
        <v>4.4735730003785017</v>
      </c>
      <c r="AE27">
        <v>8.0703373961808271</v>
      </c>
      <c r="AF27">
        <v>0</v>
      </c>
      <c r="AG27">
        <v>0</v>
      </c>
      <c r="AH27">
        <v>9.2752224000000005</v>
      </c>
      <c r="AI27">
        <v>0</v>
      </c>
      <c r="AJ27">
        <v>0</v>
      </c>
      <c r="AK27">
        <v>0</v>
      </c>
      <c r="AL27">
        <v>3.1292404000000005</v>
      </c>
      <c r="AM27">
        <v>0</v>
      </c>
      <c r="AN27">
        <v>0</v>
      </c>
      <c r="AO27">
        <v>0</v>
      </c>
      <c r="AP27">
        <v>0.47041222977365377</v>
      </c>
      <c r="AQ27">
        <v>0</v>
      </c>
      <c r="AR27">
        <v>0.54061120000000007</v>
      </c>
      <c r="AS27">
        <v>1.1528958508028548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635.44570537816537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85.799537058603548</v>
      </c>
      <c r="L28">
        <v>33.740123239886771</v>
      </c>
      <c r="M28">
        <v>0</v>
      </c>
      <c r="N28">
        <v>14.460975345160726</v>
      </c>
      <c r="O28">
        <v>48.561491709755892</v>
      </c>
      <c r="P28">
        <v>59.998191129098863</v>
      </c>
      <c r="Q28">
        <v>1.9294281481481481</v>
      </c>
      <c r="R28">
        <v>4.8205756965040338</v>
      </c>
      <c r="S28">
        <v>2.8925890742778542</v>
      </c>
      <c r="T28">
        <v>0</v>
      </c>
      <c r="U28">
        <v>311.9884193433985</v>
      </c>
      <c r="V28">
        <v>5.0778684525252524</v>
      </c>
      <c r="W28">
        <v>8.5215048863555385</v>
      </c>
      <c r="X28">
        <v>30.819574810306346</v>
      </c>
      <c r="Y28">
        <v>0</v>
      </c>
      <c r="Z28">
        <v>0.26934159999999996</v>
      </c>
      <c r="AA28">
        <v>3.4398668965072674</v>
      </c>
      <c r="AB28">
        <v>3.2249348637659421</v>
      </c>
      <c r="AC28">
        <v>0</v>
      </c>
      <c r="AD28">
        <v>4.4735730003785017</v>
      </c>
      <c r="AE28">
        <v>8.0703373961808271</v>
      </c>
      <c r="AF28">
        <v>0</v>
      </c>
      <c r="AG28">
        <v>0</v>
      </c>
      <c r="AH28">
        <v>13.912833599999999</v>
      </c>
      <c r="AI28">
        <v>0</v>
      </c>
      <c r="AJ28">
        <v>0</v>
      </c>
      <c r="AK28">
        <v>0</v>
      </c>
      <c r="AL28">
        <v>3.1292404000000005</v>
      </c>
      <c r="AM28">
        <v>0.39169237839459875</v>
      </c>
      <c r="AN28">
        <v>0</v>
      </c>
      <c r="AO28">
        <v>0</v>
      </c>
      <c r="AP28">
        <v>0.47041222977365377</v>
      </c>
      <c r="AQ28">
        <v>0</v>
      </c>
      <c r="AR28">
        <v>0.54061120000000007</v>
      </c>
      <c r="AS28">
        <v>1.1528958508028548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647.68601830982493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85.798874273198351</v>
      </c>
      <c r="L29">
        <v>62.880302175798803</v>
      </c>
      <c r="M29">
        <v>0</v>
      </c>
      <c r="N29">
        <v>14.460975345160726</v>
      </c>
      <c r="O29">
        <v>48.561491709755892</v>
      </c>
      <c r="P29">
        <v>59.998191129098863</v>
      </c>
      <c r="Q29">
        <v>2.6686499961685821</v>
      </c>
      <c r="R29">
        <v>10.377566612658228</v>
      </c>
      <c r="S29">
        <v>6.4495090298507458</v>
      </c>
      <c r="T29">
        <v>0</v>
      </c>
      <c r="U29">
        <v>311.9884193433985</v>
      </c>
      <c r="V29">
        <v>5.0795986439716305</v>
      </c>
      <c r="W29">
        <v>8.5193328116823839</v>
      </c>
      <c r="X29">
        <v>30.819573320148333</v>
      </c>
      <c r="Y29">
        <v>0</v>
      </c>
      <c r="Z29">
        <v>0.26934159999999996</v>
      </c>
      <c r="AA29">
        <v>6.7698685185185195</v>
      </c>
      <c r="AB29">
        <v>3.2249348637659421</v>
      </c>
      <c r="AC29">
        <v>0.31175770158630434</v>
      </c>
      <c r="AD29">
        <v>4.4735730003785017</v>
      </c>
      <c r="AE29">
        <v>8.0703373961808271</v>
      </c>
      <c r="AF29">
        <v>0</v>
      </c>
      <c r="AG29">
        <v>0</v>
      </c>
      <c r="AH29">
        <v>19.7098476</v>
      </c>
      <c r="AI29">
        <v>0</v>
      </c>
      <c r="AJ29">
        <v>0</v>
      </c>
      <c r="AK29">
        <v>0</v>
      </c>
      <c r="AL29">
        <v>3.1292404000000005</v>
      </c>
      <c r="AM29">
        <v>1.2925853059264818</v>
      </c>
      <c r="AN29">
        <v>0</v>
      </c>
      <c r="AO29">
        <v>0</v>
      </c>
      <c r="AP29">
        <v>0.47041222977365377</v>
      </c>
      <c r="AQ29">
        <v>0</v>
      </c>
      <c r="AR29">
        <v>0.54061120000000007</v>
      </c>
      <c r="AS29">
        <v>1.1528958508028548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697.01789005782393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158.17531186934232</v>
      </c>
      <c r="L30">
        <v>62.880302175798803</v>
      </c>
      <c r="M30">
        <v>0</v>
      </c>
      <c r="N30">
        <v>14.460975345160726</v>
      </c>
      <c r="O30">
        <v>48.561491709755892</v>
      </c>
      <c r="P30">
        <v>59.998191129098863</v>
      </c>
      <c r="Q30">
        <v>2.6686499961685821</v>
      </c>
      <c r="R30">
        <v>10.377567269620252</v>
      </c>
      <c r="S30">
        <v>6.4574395168229461</v>
      </c>
      <c r="T30">
        <v>0</v>
      </c>
      <c r="U30">
        <v>311.9884193433985</v>
      </c>
      <c r="V30">
        <v>5.0795986439716305</v>
      </c>
      <c r="W30">
        <v>8.521284346609912</v>
      </c>
      <c r="X30">
        <v>30.819573320148333</v>
      </c>
      <c r="Y30">
        <v>0</v>
      </c>
      <c r="Z30">
        <v>3.1933139079999995</v>
      </c>
      <c r="AA30">
        <v>6.7698685185185195</v>
      </c>
      <c r="AB30">
        <v>6.4498694735183797</v>
      </c>
      <c r="AC30">
        <v>7.1152436781843873</v>
      </c>
      <c r="AD30">
        <v>6.7103596275548831</v>
      </c>
      <c r="AE30">
        <v>8.0703373961808271</v>
      </c>
      <c r="AF30">
        <v>0</v>
      </c>
      <c r="AG30">
        <v>0</v>
      </c>
      <c r="AH30">
        <v>26.666264399999999</v>
      </c>
      <c r="AI30">
        <v>0</v>
      </c>
      <c r="AJ30">
        <v>0</v>
      </c>
      <c r="AK30">
        <v>0</v>
      </c>
      <c r="AL30">
        <v>13.654867200000004</v>
      </c>
      <c r="AM30">
        <v>1.2925853059264818</v>
      </c>
      <c r="AN30">
        <v>0</v>
      </c>
      <c r="AO30">
        <v>0</v>
      </c>
      <c r="AP30">
        <v>0.47041222977365377</v>
      </c>
      <c r="AQ30">
        <v>0</v>
      </c>
      <c r="AR30">
        <v>0.54061120000000007</v>
      </c>
      <c r="AS30">
        <v>1.1528958508028548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802.07543345435681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158.17531186934232</v>
      </c>
      <c r="L31">
        <v>62.880302175798803</v>
      </c>
      <c r="M31">
        <v>0</v>
      </c>
      <c r="N31">
        <v>14.460975345160726</v>
      </c>
      <c r="O31">
        <v>48.561491709755892</v>
      </c>
      <c r="P31">
        <v>59.998191129098863</v>
      </c>
      <c r="Q31">
        <v>2.6686499961685821</v>
      </c>
      <c r="R31">
        <v>10.377567269620252</v>
      </c>
      <c r="S31">
        <v>6.4574395168229461</v>
      </c>
      <c r="T31">
        <v>0</v>
      </c>
      <c r="U31">
        <v>311.9884193433985</v>
      </c>
      <c r="V31">
        <v>5.0795986439716305</v>
      </c>
      <c r="W31">
        <v>8.521284346609912</v>
      </c>
      <c r="X31">
        <v>30.819573320148333</v>
      </c>
      <c r="Y31">
        <v>0</v>
      </c>
      <c r="Z31">
        <v>3.1933139079999995</v>
      </c>
      <c r="AA31">
        <v>6.7698685185185195</v>
      </c>
      <c r="AB31">
        <v>6.4498694735183797</v>
      </c>
      <c r="AC31">
        <v>7.1152436781843873</v>
      </c>
      <c r="AD31">
        <v>6.7103596275548831</v>
      </c>
      <c r="AE31">
        <v>8.0703373961808271</v>
      </c>
      <c r="AF31">
        <v>0</v>
      </c>
      <c r="AG31">
        <v>0</v>
      </c>
      <c r="AH31">
        <v>33.622681199999995</v>
      </c>
      <c r="AI31">
        <v>0</v>
      </c>
      <c r="AJ31">
        <v>0</v>
      </c>
      <c r="AK31">
        <v>0</v>
      </c>
      <c r="AL31">
        <v>13.654867200000004</v>
      </c>
      <c r="AM31">
        <v>2.5799478402100529</v>
      </c>
      <c r="AN31">
        <v>0</v>
      </c>
      <c r="AO31">
        <v>0</v>
      </c>
      <c r="AP31">
        <v>1.7248448425033973</v>
      </c>
      <c r="AQ31">
        <v>0</v>
      </c>
      <c r="AR31">
        <v>8.9200848000000015</v>
      </c>
      <c r="AS31">
        <v>1.1528958508028548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819.95311900137017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158.17452988300306</v>
      </c>
      <c r="L32">
        <v>62.879670040785214</v>
      </c>
      <c r="M32">
        <v>0</v>
      </c>
      <c r="N32">
        <v>14.460975345160726</v>
      </c>
      <c r="O32">
        <v>48.561491709755892</v>
      </c>
      <c r="P32">
        <v>59.998191129098863</v>
      </c>
      <c r="Q32">
        <v>2.6692995057034219</v>
      </c>
      <c r="R32">
        <v>10.378490366528016</v>
      </c>
      <c r="S32">
        <v>6.4600142201257862</v>
      </c>
      <c r="T32">
        <v>0</v>
      </c>
      <c r="U32">
        <v>311.9884193433985</v>
      </c>
      <c r="V32">
        <v>4.6688970364526661</v>
      </c>
      <c r="W32">
        <v>8.521284346609912</v>
      </c>
      <c r="X32">
        <v>30.819573320148333</v>
      </c>
      <c r="Y32">
        <v>0</v>
      </c>
      <c r="Z32">
        <v>3.1933139079999995</v>
      </c>
      <c r="AA32">
        <v>6.7698685185185195</v>
      </c>
      <c r="AB32">
        <v>6.4498694735183797</v>
      </c>
      <c r="AC32">
        <v>7.1152436781843873</v>
      </c>
      <c r="AD32">
        <v>6.7103596275548831</v>
      </c>
      <c r="AE32">
        <v>8.0703373961808271</v>
      </c>
      <c r="AF32">
        <v>0</v>
      </c>
      <c r="AG32">
        <v>0</v>
      </c>
      <c r="AH32">
        <v>34.364699093600848</v>
      </c>
      <c r="AI32">
        <v>0</v>
      </c>
      <c r="AJ32">
        <v>0</v>
      </c>
      <c r="AK32">
        <v>0</v>
      </c>
      <c r="AL32">
        <v>13.654867200000004</v>
      </c>
      <c r="AM32">
        <v>2.5799478402100529</v>
      </c>
      <c r="AN32">
        <v>0</v>
      </c>
      <c r="AO32">
        <v>0</v>
      </c>
      <c r="AP32">
        <v>1.6621231610753937</v>
      </c>
      <c r="AQ32">
        <v>0</v>
      </c>
      <c r="AR32">
        <v>8.9200848000000015</v>
      </c>
      <c r="AS32">
        <v>1.1528958508028548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820.22444679441674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158.17394859148388</v>
      </c>
      <c r="L33">
        <v>62.879670040785214</v>
      </c>
      <c r="M33">
        <v>0</v>
      </c>
      <c r="N33">
        <v>14.460975345160726</v>
      </c>
      <c r="O33">
        <v>48.561491709755892</v>
      </c>
      <c r="P33">
        <v>59.998191129098863</v>
      </c>
      <c r="Q33">
        <v>2.6692995057034219</v>
      </c>
      <c r="R33">
        <v>10.378490366528016</v>
      </c>
      <c r="S33">
        <v>6.4600142201257862</v>
      </c>
      <c r="T33">
        <v>0</v>
      </c>
      <c r="U33">
        <v>311.9884193433985</v>
      </c>
      <c r="V33">
        <v>5.0809458258258262</v>
      </c>
      <c r="W33">
        <v>8.521284346609912</v>
      </c>
      <c r="X33">
        <v>30.819573320148333</v>
      </c>
      <c r="Y33">
        <v>0</v>
      </c>
      <c r="Z33">
        <v>3.1933139079999995</v>
      </c>
      <c r="AA33">
        <v>3.4398668965072674</v>
      </c>
      <c r="AB33">
        <v>6.4498694735183797</v>
      </c>
      <c r="AC33">
        <v>7.1152436781843873</v>
      </c>
      <c r="AD33">
        <v>4.4735730003785017</v>
      </c>
      <c r="AE33">
        <v>8.0703373961808271</v>
      </c>
      <c r="AF33">
        <v>0</v>
      </c>
      <c r="AG33">
        <v>0</v>
      </c>
      <c r="AH33">
        <v>34.364699093600848</v>
      </c>
      <c r="AI33">
        <v>0</v>
      </c>
      <c r="AJ33">
        <v>0</v>
      </c>
      <c r="AK33">
        <v>0</v>
      </c>
      <c r="AL33">
        <v>13.654867200000004</v>
      </c>
      <c r="AM33">
        <v>2.5799478402100529</v>
      </c>
      <c r="AN33">
        <v>0</v>
      </c>
      <c r="AO33">
        <v>0</v>
      </c>
      <c r="AP33">
        <v>1.6621231610753937</v>
      </c>
      <c r="AQ33">
        <v>0</v>
      </c>
      <c r="AR33">
        <v>0.81091679999999999</v>
      </c>
      <c r="AS33">
        <v>1.1528958508028548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806.95995804308291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158.17415183334091</v>
      </c>
      <c r="L34">
        <v>62.879670040785214</v>
      </c>
      <c r="M34">
        <v>0</v>
      </c>
      <c r="N34">
        <v>14.460975345160726</v>
      </c>
      <c r="O34">
        <v>48.561491709755892</v>
      </c>
      <c r="P34">
        <v>59.998191129098863</v>
      </c>
      <c r="Q34">
        <v>2.6692995057034219</v>
      </c>
      <c r="R34">
        <v>10.378490366528016</v>
      </c>
      <c r="S34">
        <v>6.4600142201257862</v>
      </c>
      <c r="T34">
        <v>0</v>
      </c>
      <c r="U34">
        <v>311.9884193433985</v>
      </c>
      <c r="V34">
        <v>5.0809458258258262</v>
      </c>
      <c r="W34">
        <v>8.521284346609912</v>
      </c>
      <c r="X34">
        <v>30.819573320148333</v>
      </c>
      <c r="Y34">
        <v>0</v>
      </c>
      <c r="Z34">
        <v>3.1933139079999995</v>
      </c>
      <c r="AA34">
        <v>3.4398668965072674</v>
      </c>
      <c r="AB34">
        <v>6.4498694735183797</v>
      </c>
      <c r="AC34">
        <v>7.1152436781843873</v>
      </c>
      <c r="AD34">
        <v>2.2367866271763814</v>
      </c>
      <c r="AE34">
        <v>8.0703373961808271</v>
      </c>
      <c r="AF34">
        <v>0</v>
      </c>
      <c r="AG34">
        <v>0</v>
      </c>
      <c r="AH34">
        <v>34.364699093600848</v>
      </c>
      <c r="AI34">
        <v>0</v>
      </c>
      <c r="AJ34">
        <v>0</v>
      </c>
      <c r="AK34">
        <v>0</v>
      </c>
      <c r="AL34">
        <v>13.654867200000004</v>
      </c>
      <c r="AM34">
        <v>2.5799478402100529</v>
      </c>
      <c r="AN34">
        <v>0</v>
      </c>
      <c r="AO34">
        <v>0</v>
      </c>
      <c r="AP34">
        <v>1.6621231610753937</v>
      </c>
      <c r="AQ34">
        <v>0</v>
      </c>
      <c r="AR34">
        <v>0.81091679999999999</v>
      </c>
      <c r="AS34">
        <v>1.1528958508028548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804.72337491173778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158.17415183334091</v>
      </c>
      <c r="L35">
        <v>62.879670040785214</v>
      </c>
      <c r="M35">
        <v>0</v>
      </c>
      <c r="N35">
        <v>14.460975345160726</v>
      </c>
      <c r="O35">
        <v>48.561491709755892</v>
      </c>
      <c r="P35">
        <v>59.998191129098863</v>
      </c>
      <c r="Q35">
        <v>2.6692995057034219</v>
      </c>
      <c r="R35">
        <v>10.378490366528016</v>
      </c>
      <c r="S35">
        <v>6.4600142201257862</v>
      </c>
      <c r="T35">
        <v>0</v>
      </c>
      <c r="U35">
        <v>311.9884193433985</v>
      </c>
      <c r="V35">
        <v>5.0809458258258262</v>
      </c>
      <c r="W35">
        <v>8.521284346609912</v>
      </c>
      <c r="X35">
        <v>30.819573320148333</v>
      </c>
      <c r="Y35">
        <v>0</v>
      </c>
      <c r="Z35">
        <v>3.1933139079999995</v>
      </c>
      <c r="AA35">
        <v>2.1276729629629632</v>
      </c>
      <c r="AB35">
        <v>6.4498694735183797</v>
      </c>
      <c r="AC35">
        <v>7.1152436781843873</v>
      </c>
      <c r="AD35">
        <v>0</v>
      </c>
      <c r="AE35">
        <v>8.0703373961808271</v>
      </c>
      <c r="AF35">
        <v>0</v>
      </c>
      <c r="AG35">
        <v>0</v>
      </c>
      <c r="AH35">
        <v>27.825667199999998</v>
      </c>
      <c r="AI35">
        <v>0</v>
      </c>
      <c r="AJ35">
        <v>0</v>
      </c>
      <c r="AK35">
        <v>0</v>
      </c>
      <c r="AL35">
        <v>13.654867200000004</v>
      </c>
      <c r="AM35">
        <v>0.29115815198799705</v>
      </c>
      <c r="AN35">
        <v>0</v>
      </c>
      <c r="AO35">
        <v>0</v>
      </c>
      <c r="AP35">
        <v>1.7248448425033973</v>
      </c>
      <c r="AQ35">
        <v>0</v>
      </c>
      <c r="AR35">
        <v>0.81091679999999999</v>
      </c>
      <c r="AS35">
        <v>1.1528958508028548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792.40929445062227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158.17415183334091</v>
      </c>
      <c r="L36">
        <v>62.879670040785214</v>
      </c>
      <c r="M36">
        <v>0</v>
      </c>
      <c r="N36">
        <v>14.460975345160726</v>
      </c>
      <c r="O36">
        <v>48.561491709755892</v>
      </c>
      <c r="P36">
        <v>59.998191129098863</v>
      </c>
      <c r="Q36">
        <v>2.6692995057034219</v>
      </c>
      <c r="R36">
        <v>10.378490366528016</v>
      </c>
      <c r="S36">
        <v>6.4600142201257862</v>
      </c>
      <c r="T36">
        <v>0</v>
      </c>
      <c r="U36">
        <v>311.9884193433985</v>
      </c>
      <c r="V36">
        <v>5.0809458258258262</v>
      </c>
      <c r="W36">
        <v>8.521284346609912</v>
      </c>
      <c r="X36">
        <v>30.819573320148333</v>
      </c>
      <c r="Y36">
        <v>0</v>
      </c>
      <c r="Z36">
        <v>0</v>
      </c>
      <c r="AA36">
        <v>0</v>
      </c>
      <c r="AB36">
        <v>6.4498694735183797</v>
      </c>
      <c r="AC36">
        <v>0.31175770158630434</v>
      </c>
      <c r="AD36">
        <v>0</v>
      </c>
      <c r="AE36">
        <v>8.0703373961808271</v>
      </c>
      <c r="AF36">
        <v>0</v>
      </c>
      <c r="AG36">
        <v>0</v>
      </c>
      <c r="AH36">
        <v>22.909799226399155</v>
      </c>
      <c r="AI36">
        <v>0</v>
      </c>
      <c r="AJ36">
        <v>0</v>
      </c>
      <c r="AK36">
        <v>0</v>
      </c>
      <c r="AL36">
        <v>3.1292404000000005</v>
      </c>
      <c r="AM36">
        <v>0</v>
      </c>
      <c r="AN36">
        <v>0</v>
      </c>
      <c r="AO36">
        <v>0</v>
      </c>
      <c r="AP36">
        <v>1.7248448425033973</v>
      </c>
      <c r="AQ36">
        <v>0</v>
      </c>
      <c r="AR36">
        <v>0.81091679999999999</v>
      </c>
      <c r="AS36">
        <v>1.1528958508028548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764.55216867747231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158.17415183334091</v>
      </c>
      <c r="L37">
        <v>62.879670040785214</v>
      </c>
      <c r="M37">
        <v>0</v>
      </c>
      <c r="N37">
        <v>14.460975345160726</v>
      </c>
      <c r="O37">
        <v>48.561491709755892</v>
      </c>
      <c r="P37">
        <v>59.998191129098863</v>
      </c>
      <c r="Q37">
        <v>2.6692995057034219</v>
      </c>
      <c r="R37">
        <v>10.378490366528016</v>
      </c>
      <c r="S37">
        <v>6.4600142201257862</v>
      </c>
      <c r="T37">
        <v>0</v>
      </c>
      <c r="U37">
        <v>311.9884193433985</v>
      </c>
      <c r="V37">
        <v>5.0809458258258262</v>
      </c>
      <c r="W37">
        <v>8.3363328642659287</v>
      </c>
      <c r="X37">
        <v>30.819573320148333</v>
      </c>
      <c r="Y37">
        <v>0</v>
      </c>
      <c r="Z37">
        <v>0</v>
      </c>
      <c r="AA37">
        <v>0</v>
      </c>
      <c r="AB37">
        <v>6.4498694735183797</v>
      </c>
      <c r="AC37">
        <v>0</v>
      </c>
      <c r="AD37">
        <v>0</v>
      </c>
      <c r="AE37">
        <v>8.0703373961808271</v>
      </c>
      <c r="AF37">
        <v>0</v>
      </c>
      <c r="AG37">
        <v>0</v>
      </c>
      <c r="AH37">
        <v>15.767878080000001</v>
      </c>
      <c r="AI37">
        <v>0</v>
      </c>
      <c r="AJ37">
        <v>0</v>
      </c>
      <c r="AK37">
        <v>0</v>
      </c>
      <c r="AL37">
        <v>0.56895280000000015</v>
      </c>
      <c r="AM37">
        <v>0</v>
      </c>
      <c r="AN37">
        <v>0</v>
      </c>
      <c r="AO37">
        <v>0</v>
      </c>
      <c r="AP37">
        <v>1.7248448425033973</v>
      </c>
      <c r="AQ37">
        <v>0</v>
      </c>
      <c r="AR37">
        <v>0.81091679999999999</v>
      </c>
      <c r="AS37">
        <v>1.1528958508028548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754.35325074714285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158.17415183334091</v>
      </c>
      <c r="L38">
        <v>62.879670040785214</v>
      </c>
      <c r="M38">
        <v>0</v>
      </c>
      <c r="N38">
        <v>14.460975345160726</v>
      </c>
      <c r="O38">
        <v>48.561491709755892</v>
      </c>
      <c r="P38">
        <v>59.998191129098863</v>
      </c>
      <c r="Q38">
        <v>2.6692995057034219</v>
      </c>
      <c r="R38">
        <v>10.378490366528016</v>
      </c>
      <c r="S38">
        <v>6.4600142201257862</v>
      </c>
      <c r="T38">
        <v>0</v>
      </c>
      <c r="U38">
        <v>311.9884193433985</v>
      </c>
      <c r="V38">
        <v>5.0809458258258262</v>
      </c>
      <c r="W38">
        <v>8.3363328642659287</v>
      </c>
      <c r="X38">
        <v>30.819573320148333</v>
      </c>
      <c r="Y38">
        <v>0</v>
      </c>
      <c r="Z38">
        <v>0</v>
      </c>
      <c r="AA38">
        <v>0</v>
      </c>
      <c r="AB38">
        <v>2.2848728000000005</v>
      </c>
      <c r="AC38">
        <v>0</v>
      </c>
      <c r="AD38">
        <v>0</v>
      </c>
      <c r="AE38">
        <v>8.0703373961808271</v>
      </c>
      <c r="AF38">
        <v>0</v>
      </c>
      <c r="AG38">
        <v>0</v>
      </c>
      <c r="AH38">
        <v>8.3477001600000005</v>
      </c>
      <c r="AI38">
        <v>0</v>
      </c>
      <c r="AJ38">
        <v>0</v>
      </c>
      <c r="AK38">
        <v>0</v>
      </c>
      <c r="AL38">
        <v>0.56895280000000015</v>
      </c>
      <c r="AM38">
        <v>0</v>
      </c>
      <c r="AN38">
        <v>0</v>
      </c>
      <c r="AO38">
        <v>0</v>
      </c>
      <c r="AP38">
        <v>1.7248448425033973</v>
      </c>
      <c r="AQ38">
        <v>0</v>
      </c>
      <c r="AR38">
        <v>0.81091679999999999</v>
      </c>
      <c r="AS38">
        <v>1.1528958508028548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742.76807615362463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158.17415183334091</v>
      </c>
      <c r="L39">
        <v>62.879670040785214</v>
      </c>
      <c r="M39">
        <v>0</v>
      </c>
      <c r="N39">
        <v>14.460975345160726</v>
      </c>
      <c r="O39">
        <v>48.561491709755892</v>
      </c>
      <c r="P39">
        <v>59.998191129098863</v>
      </c>
      <c r="Q39">
        <v>2.6692995057034219</v>
      </c>
      <c r="R39">
        <v>10.378490366528016</v>
      </c>
      <c r="S39">
        <v>6.4600142201257862</v>
      </c>
      <c r="T39">
        <v>0</v>
      </c>
      <c r="U39">
        <v>311.9884193433985</v>
      </c>
      <c r="V39">
        <v>5.0809458258258262</v>
      </c>
      <c r="W39">
        <v>8.3363328642659287</v>
      </c>
      <c r="X39">
        <v>30.819573320148333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4.035168571083398</v>
      </c>
      <c r="AF39">
        <v>0</v>
      </c>
      <c r="AG39">
        <v>0</v>
      </c>
      <c r="AH39">
        <v>4.9390558263991551</v>
      </c>
      <c r="AI39">
        <v>0</v>
      </c>
      <c r="AJ39">
        <v>0</v>
      </c>
      <c r="AK39">
        <v>0</v>
      </c>
      <c r="AL39">
        <v>0.56895280000000015</v>
      </c>
      <c r="AM39">
        <v>0</v>
      </c>
      <c r="AN39">
        <v>0</v>
      </c>
      <c r="AO39">
        <v>0</v>
      </c>
      <c r="AP39">
        <v>1.7248448425033973</v>
      </c>
      <c r="AQ39">
        <v>0</v>
      </c>
      <c r="AR39">
        <v>0.81091679999999999</v>
      </c>
      <c r="AS39">
        <v>1.1528958508028548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733.03939019492634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158.17415183334091</v>
      </c>
      <c r="L40">
        <v>62.879670040785214</v>
      </c>
      <c r="M40">
        <v>0</v>
      </c>
      <c r="N40">
        <v>14.460975345160726</v>
      </c>
      <c r="O40">
        <v>48.561491709755892</v>
      </c>
      <c r="P40">
        <v>59.998191129098863</v>
      </c>
      <c r="Q40">
        <v>2.6692995057034219</v>
      </c>
      <c r="R40">
        <v>10.378490366528016</v>
      </c>
      <c r="S40">
        <v>6.4600142201257862</v>
      </c>
      <c r="T40">
        <v>0</v>
      </c>
      <c r="U40">
        <v>311.9884193433985</v>
      </c>
      <c r="V40">
        <v>5.0809458258258262</v>
      </c>
      <c r="W40">
        <v>8.3363328642659287</v>
      </c>
      <c r="X40">
        <v>30.819573320148333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4.035168571083398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0.56895280000000015</v>
      </c>
      <c r="AM40">
        <v>0</v>
      </c>
      <c r="AN40">
        <v>0</v>
      </c>
      <c r="AO40">
        <v>0</v>
      </c>
      <c r="AP40">
        <v>1.7248448425033973</v>
      </c>
      <c r="AQ40">
        <v>0</v>
      </c>
      <c r="AR40">
        <v>0.81091679999999999</v>
      </c>
      <c r="AS40">
        <v>1.1528958508028548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728.10033436852723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158.17415183334091</v>
      </c>
      <c r="L41">
        <v>62.879670040785214</v>
      </c>
      <c r="M41">
        <v>0</v>
      </c>
      <c r="N41">
        <v>14.460975345160726</v>
      </c>
      <c r="O41">
        <v>48.561491709755892</v>
      </c>
      <c r="P41">
        <v>59.998191129098863</v>
      </c>
      <c r="Q41">
        <v>2.5833522241887907</v>
      </c>
      <c r="R41">
        <v>10.378490366528016</v>
      </c>
      <c r="S41">
        <v>6.4600142201257862</v>
      </c>
      <c r="T41">
        <v>0</v>
      </c>
      <c r="U41">
        <v>311.9884193433985</v>
      </c>
      <c r="V41">
        <v>5.0809458258258262</v>
      </c>
      <c r="W41">
        <v>8.3363328642659287</v>
      </c>
      <c r="X41">
        <v>30.819573320148333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4.035168571083398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0.56895280000000015</v>
      </c>
      <c r="AM41">
        <v>0</v>
      </c>
      <c r="AN41">
        <v>0</v>
      </c>
      <c r="AO41">
        <v>0</v>
      </c>
      <c r="AP41">
        <v>1.7248448425033973</v>
      </c>
      <c r="AQ41">
        <v>0</v>
      </c>
      <c r="AR41">
        <v>0.81091679999999999</v>
      </c>
      <c r="AS41">
        <v>1.1528958508028548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728.01438708701266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158.17415183334091</v>
      </c>
      <c r="L42">
        <v>62.879670040785214</v>
      </c>
      <c r="M42">
        <v>0</v>
      </c>
      <c r="N42">
        <v>14.460975345160726</v>
      </c>
      <c r="O42">
        <v>48.561491709755892</v>
      </c>
      <c r="P42">
        <v>59.998191129098863</v>
      </c>
      <c r="Q42">
        <v>2.5833522241887907</v>
      </c>
      <c r="R42">
        <v>10.378490366528016</v>
      </c>
      <c r="S42">
        <v>6.4600142201257862</v>
      </c>
      <c r="T42">
        <v>0</v>
      </c>
      <c r="U42">
        <v>311.9884193433985</v>
      </c>
      <c r="V42">
        <v>5.0809458258258262</v>
      </c>
      <c r="W42">
        <v>8.3363328642659287</v>
      </c>
      <c r="X42">
        <v>30.819573320148333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4.035168571083398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0.56895280000000015</v>
      </c>
      <c r="AM42">
        <v>0</v>
      </c>
      <c r="AN42">
        <v>0</v>
      </c>
      <c r="AO42">
        <v>0</v>
      </c>
      <c r="AP42">
        <v>1.7248448425033973</v>
      </c>
      <c r="AQ42">
        <v>0</v>
      </c>
      <c r="AR42">
        <v>0.81091679999999999</v>
      </c>
      <c r="AS42">
        <v>1.1528958508028548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728.01438708701266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158.17415183334091</v>
      </c>
      <c r="L43">
        <v>62.879670040785214</v>
      </c>
      <c r="M43">
        <v>0</v>
      </c>
      <c r="N43">
        <v>14.460975345160726</v>
      </c>
      <c r="O43">
        <v>48.561491709755892</v>
      </c>
      <c r="P43">
        <v>59.998191129098863</v>
      </c>
      <c r="Q43">
        <v>2.5824962831858409</v>
      </c>
      <c r="R43">
        <v>10.378490366528016</v>
      </c>
      <c r="S43">
        <v>6.4600142201257862</v>
      </c>
      <c r="T43">
        <v>0</v>
      </c>
      <c r="U43">
        <v>315.677925393686</v>
      </c>
      <c r="V43">
        <v>5.0809458258258262</v>
      </c>
      <c r="W43">
        <v>8.3363328642659287</v>
      </c>
      <c r="X43">
        <v>30.819573320148333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0.56895280000000015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0.81091679999999999</v>
      </c>
      <c r="AS43">
        <v>1.1528958508028548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725.94302378271027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158.17415183334091</v>
      </c>
      <c r="L44">
        <v>62.879670040785214</v>
      </c>
      <c r="M44">
        <v>0</v>
      </c>
      <c r="N44">
        <v>14.460975345160726</v>
      </c>
      <c r="O44">
        <v>48.561491709755892</v>
      </c>
      <c r="P44">
        <v>59.998191129098863</v>
      </c>
      <c r="Q44">
        <v>2.5824962831858409</v>
      </c>
      <c r="R44">
        <v>10.378490366528016</v>
      </c>
      <c r="S44">
        <v>6.4600142201257862</v>
      </c>
      <c r="T44">
        <v>0</v>
      </c>
      <c r="U44">
        <v>316.27039515967812</v>
      </c>
      <c r="V44">
        <v>5.0809458258258262</v>
      </c>
      <c r="W44">
        <v>8.3363328642659287</v>
      </c>
      <c r="X44">
        <v>30.819573320148333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0.56895280000000015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0.81091679999999999</v>
      </c>
      <c r="AS44">
        <v>1.1528958508028548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726.53549354870233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79.051248179447768</v>
      </c>
      <c r="L45">
        <v>62.879670040785214</v>
      </c>
      <c r="M45">
        <v>0</v>
      </c>
      <c r="N45">
        <v>14.460975345160726</v>
      </c>
      <c r="O45">
        <v>48.561491709755892</v>
      </c>
      <c r="P45">
        <v>59.998191129098863</v>
      </c>
      <c r="Q45">
        <v>0.96092058947368408</v>
      </c>
      <c r="R45">
        <v>10.378490366528016</v>
      </c>
      <c r="S45">
        <v>2.8900354147233651</v>
      </c>
      <c r="T45">
        <v>0</v>
      </c>
      <c r="U45">
        <v>316.27039515967812</v>
      </c>
      <c r="V45">
        <v>5.0809458258258262</v>
      </c>
      <c r="W45">
        <v>8.3363328642659287</v>
      </c>
      <c r="X45">
        <v>30.819573320148333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0.56895280000000015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0.81091679999999999</v>
      </c>
      <c r="AS45">
        <v>1.1528958508028548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642.22103539569457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79.051248179447768</v>
      </c>
      <c r="L46">
        <v>62.879670040785214</v>
      </c>
      <c r="M46">
        <v>0</v>
      </c>
      <c r="N46">
        <v>14.460975345160726</v>
      </c>
      <c r="O46">
        <v>48.561491709755892</v>
      </c>
      <c r="P46">
        <v>59.998191129098863</v>
      </c>
      <c r="Q46">
        <v>0.96092058947368408</v>
      </c>
      <c r="R46">
        <v>10.378490366528016</v>
      </c>
      <c r="S46">
        <v>2.8900354147233651</v>
      </c>
      <c r="T46">
        <v>0</v>
      </c>
      <c r="U46">
        <v>316.27039515967812</v>
      </c>
      <c r="V46">
        <v>5.0809458258258262</v>
      </c>
      <c r="W46">
        <v>8.3363328642659287</v>
      </c>
      <c r="X46">
        <v>30.819573320148333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0.56895280000000015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0.81091679999999999</v>
      </c>
      <c r="AS46">
        <v>1.1528958508028548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642.22103539569457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108.92947909170979</v>
      </c>
      <c r="L47">
        <v>62.881138433755495</v>
      </c>
      <c r="M47">
        <v>0</v>
      </c>
      <c r="N47">
        <v>14.460975345160726</v>
      </c>
      <c r="O47">
        <v>48.561491709755892</v>
      </c>
      <c r="P47">
        <v>59.998191129098863</v>
      </c>
      <c r="Q47">
        <v>2.5813425768374167</v>
      </c>
      <c r="R47">
        <v>10.378490366528016</v>
      </c>
      <c r="S47">
        <v>6.4590654554310758</v>
      </c>
      <c r="T47">
        <v>0</v>
      </c>
      <c r="U47">
        <v>316.27039515967812</v>
      </c>
      <c r="V47">
        <v>5.0809458258258262</v>
      </c>
      <c r="W47">
        <v>8.2482453358208971</v>
      </c>
      <c r="X47">
        <v>30.819573320148333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0.56895280000000015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8.9200848000000015</v>
      </c>
      <c r="AS47">
        <v>1.1528958508028548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685.3112672005534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108.92947909170979</v>
      </c>
      <c r="L48">
        <v>62.880824447142565</v>
      </c>
      <c r="M48">
        <v>0</v>
      </c>
      <c r="N48">
        <v>14.460975345160726</v>
      </c>
      <c r="O48">
        <v>48.561491709755892</v>
      </c>
      <c r="P48">
        <v>59.998191129098863</v>
      </c>
      <c r="Q48">
        <v>2.5813425768374167</v>
      </c>
      <c r="R48">
        <v>10.378490366528016</v>
      </c>
      <c r="S48">
        <v>6.4590654554310758</v>
      </c>
      <c r="T48">
        <v>0</v>
      </c>
      <c r="U48">
        <v>316.27039515967812</v>
      </c>
      <c r="V48">
        <v>5.0809458258258262</v>
      </c>
      <c r="W48">
        <v>8.2482453358208971</v>
      </c>
      <c r="X48">
        <v>30.819573320148333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0.56895280000000015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8.9200848000000015</v>
      </c>
      <c r="AS48">
        <v>1.1528958508028548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685.31095321394059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108.9301044206034</v>
      </c>
      <c r="L49">
        <v>61.769606790159585</v>
      </c>
      <c r="M49">
        <v>0</v>
      </c>
      <c r="N49">
        <v>14.460975345160726</v>
      </c>
      <c r="O49">
        <v>48.561491709755892</v>
      </c>
      <c r="P49">
        <v>59.998191129098863</v>
      </c>
      <c r="Q49">
        <v>2.5824803008849559</v>
      </c>
      <c r="R49">
        <v>10.378490366528016</v>
      </c>
      <c r="S49">
        <v>6.4600142201257862</v>
      </c>
      <c r="T49">
        <v>0</v>
      </c>
      <c r="U49">
        <v>316.27039515967812</v>
      </c>
      <c r="V49">
        <v>5.0809458258258262</v>
      </c>
      <c r="W49">
        <v>8.2482453358208971</v>
      </c>
      <c r="X49">
        <v>30.819573320148333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0.56895280000000015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0.81091679999999999</v>
      </c>
      <c r="AS49">
        <v>1.1528958508028548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676.09327937459341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79.04847726244931</v>
      </c>
      <c r="L50">
        <v>62.879670040785214</v>
      </c>
      <c r="M50">
        <v>0</v>
      </c>
      <c r="N50">
        <v>14.460975345160726</v>
      </c>
      <c r="O50">
        <v>48.561491709755892</v>
      </c>
      <c r="P50">
        <v>59.998191129098863</v>
      </c>
      <c r="Q50">
        <v>2.5824962831858409</v>
      </c>
      <c r="R50">
        <v>10.378490366528016</v>
      </c>
      <c r="S50">
        <v>6.4600142201257862</v>
      </c>
      <c r="T50">
        <v>0</v>
      </c>
      <c r="U50">
        <v>316.27039515967812</v>
      </c>
      <c r="V50">
        <v>5.0809458258258262</v>
      </c>
      <c r="W50">
        <v>8.2482453358208971</v>
      </c>
      <c r="X50">
        <v>30.819573320148333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0.56895280000000015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0.54061120000000007</v>
      </c>
      <c r="AS50">
        <v>1.1528958508028548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647.05142584936573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123.39056187083122</v>
      </c>
      <c r="L51">
        <v>62.879670040785214</v>
      </c>
      <c r="M51">
        <v>0</v>
      </c>
      <c r="N51">
        <v>14.460975345160726</v>
      </c>
      <c r="O51">
        <v>48.561491709755892</v>
      </c>
      <c r="P51">
        <v>59.998191129098863</v>
      </c>
      <c r="Q51">
        <v>2.5824962831858409</v>
      </c>
      <c r="R51">
        <v>10.378490366528016</v>
      </c>
      <c r="S51">
        <v>6.4600142201257862</v>
      </c>
      <c r="T51">
        <v>0</v>
      </c>
      <c r="U51">
        <v>316.27039515967812</v>
      </c>
      <c r="V51">
        <v>5.0809458258258262</v>
      </c>
      <c r="W51">
        <v>8.2482453358208971</v>
      </c>
      <c r="X51">
        <v>30.819573320148333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0.56895280000000015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0.54061120000000007</v>
      </c>
      <c r="AS51">
        <v>1.1528958508028548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691.39351045774765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128.21057934192521</v>
      </c>
      <c r="L52">
        <v>62.879670040785214</v>
      </c>
      <c r="M52">
        <v>0</v>
      </c>
      <c r="N52">
        <v>14.460975345160726</v>
      </c>
      <c r="O52">
        <v>48.561491709755892</v>
      </c>
      <c r="P52">
        <v>59.998191129098863</v>
      </c>
      <c r="Q52">
        <v>2.5824962831858409</v>
      </c>
      <c r="R52">
        <v>10.378490366528016</v>
      </c>
      <c r="S52">
        <v>6.4600142201257862</v>
      </c>
      <c r="T52">
        <v>0</v>
      </c>
      <c r="U52">
        <v>316.27039515967812</v>
      </c>
      <c r="V52">
        <v>5.0809458258258262</v>
      </c>
      <c r="W52">
        <v>8.2482453358208971</v>
      </c>
      <c r="X52">
        <v>30.819573320148333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0.56895280000000015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0.54061120000000007</v>
      </c>
      <c r="AS52">
        <v>1.1528958508028548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696.2135279288417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128.21057934192521</v>
      </c>
      <c r="L53">
        <v>62.879670040785214</v>
      </c>
      <c r="M53">
        <v>0</v>
      </c>
      <c r="N53">
        <v>14.460975345160726</v>
      </c>
      <c r="O53">
        <v>48.561491709755892</v>
      </c>
      <c r="P53">
        <v>59.998191129098863</v>
      </c>
      <c r="Q53">
        <v>2.5824962831858409</v>
      </c>
      <c r="R53">
        <v>4.8192590495610306</v>
      </c>
      <c r="S53">
        <v>6.4600142201257862</v>
      </c>
      <c r="T53">
        <v>0</v>
      </c>
      <c r="U53">
        <v>316.27039515967812</v>
      </c>
      <c r="V53">
        <v>5.0809458258258262</v>
      </c>
      <c r="W53">
        <v>8.2482453358208971</v>
      </c>
      <c r="X53">
        <v>30.819573320148333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0.56895280000000015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0.54061120000000007</v>
      </c>
      <c r="AS53">
        <v>1.1528958508028548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690.65429661187466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128.21057934192521</v>
      </c>
      <c r="L54">
        <v>62.879670040785214</v>
      </c>
      <c r="M54">
        <v>0</v>
      </c>
      <c r="N54">
        <v>14.460975345160726</v>
      </c>
      <c r="O54">
        <v>48.561491709755892</v>
      </c>
      <c r="P54">
        <v>59.998191129098863</v>
      </c>
      <c r="Q54">
        <v>2.5824962831858409</v>
      </c>
      <c r="R54">
        <v>4.8192590495610306</v>
      </c>
      <c r="S54">
        <v>6.4600142201257862</v>
      </c>
      <c r="T54">
        <v>0</v>
      </c>
      <c r="U54">
        <v>316.27039515967812</v>
      </c>
      <c r="V54">
        <v>5.0809458258258262</v>
      </c>
      <c r="W54">
        <v>8.2482453358208971</v>
      </c>
      <c r="X54">
        <v>30.819573320148333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0.56895280000000015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0.54061120000000007</v>
      </c>
      <c r="AS54">
        <v>1.1528958508028548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690.65429661187466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104.11049769268057</v>
      </c>
      <c r="L55">
        <v>62.880883904541022</v>
      </c>
      <c r="M55">
        <v>0</v>
      </c>
      <c r="N55">
        <v>14.460975345160726</v>
      </c>
      <c r="O55">
        <v>48.561491709755892</v>
      </c>
      <c r="P55">
        <v>59.998191129098863</v>
      </c>
      <c r="Q55">
        <v>2.6705503645161288</v>
      </c>
      <c r="R55">
        <v>4.8192590495610306</v>
      </c>
      <c r="S55">
        <v>3.8942532448746494</v>
      </c>
      <c r="T55">
        <v>0</v>
      </c>
      <c r="U55">
        <v>316.27039515967812</v>
      </c>
      <c r="V55">
        <v>5.0809458258258262</v>
      </c>
      <c r="W55">
        <v>8.2482453358208971</v>
      </c>
      <c r="X55">
        <v>30.819573320148333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0.56895280000000015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0.54061120000000007</v>
      </c>
      <c r="AS55">
        <v>2.0422724685548621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664.96709855021697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81.940304660630972</v>
      </c>
      <c r="L56">
        <v>34.700592978095386</v>
      </c>
      <c r="M56">
        <v>0</v>
      </c>
      <c r="N56">
        <v>14.460975345160726</v>
      </c>
      <c r="O56">
        <v>48.561491709755892</v>
      </c>
      <c r="P56">
        <v>59.998191129098863</v>
      </c>
      <c r="Q56">
        <v>0.98885626190476184</v>
      </c>
      <c r="R56">
        <v>4.8192590495610306</v>
      </c>
      <c r="S56">
        <v>2.8912347716814164</v>
      </c>
      <c r="T56">
        <v>0</v>
      </c>
      <c r="U56">
        <v>316.27039515967812</v>
      </c>
      <c r="V56">
        <v>5.0809458258258262</v>
      </c>
      <c r="W56">
        <v>8.2482453358208971</v>
      </c>
      <c r="X56">
        <v>30.819573320148333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0.56895280000000015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0.54061120000000007</v>
      </c>
      <c r="AS56">
        <v>2.0422724685548621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611.9319020159171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81.940328186642631</v>
      </c>
      <c r="L57">
        <v>34.700844985118735</v>
      </c>
      <c r="M57">
        <v>0</v>
      </c>
      <c r="N57">
        <v>14.460975345160726</v>
      </c>
      <c r="O57">
        <v>48.561491709755892</v>
      </c>
      <c r="P57">
        <v>59.998191129098863</v>
      </c>
      <c r="Q57">
        <v>0.96039547826086957</v>
      </c>
      <c r="R57">
        <v>4.8192590495610306</v>
      </c>
      <c r="S57">
        <v>2.8912347716814164</v>
      </c>
      <c r="T57">
        <v>0</v>
      </c>
      <c r="U57">
        <v>316.27039515967812</v>
      </c>
      <c r="V57">
        <v>5.0809458258258262</v>
      </c>
      <c r="W57">
        <v>8.2482453358208971</v>
      </c>
      <c r="X57">
        <v>30.819573320148333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0.56895280000000015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0.54061120000000007</v>
      </c>
      <c r="AS57">
        <v>2.0422724685548621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611.90371676530822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81.940341366883999</v>
      </c>
      <c r="L58">
        <v>34.7008123861931</v>
      </c>
      <c r="M58">
        <v>0</v>
      </c>
      <c r="N58">
        <v>14.460975345160726</v>
      </c>
      <c r="O58">
        <v>48.561491709755892</v>
      </c>
      <c r="P58">
        <v>59.998191129098863</v>
      </c>
      <c r="Q58">
        <v>0.96039547826086957</v>
      </c>
      <c r="R58">
        <v>4.8192590495610306</v>
      </c>
      <c r="S58">
        <v>2.8912347716814164</v>
      </c>
      <c r="T58">
        <v>0</v>
      </c>
      <c r="U58">
        <v>316.27039515967812</v>
      </c>
      <c r="V58">
        <v>5.0809458258258262</v>
      </c>
      <c r="W58">
        <v>8.2482453358208971</v>
      </c>
      <c r="X58">
        <v>30.819573320148333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0.56895280000000015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0.54061120000000007</v>
      </c>
      <c r="AS58">
        <v>2.0422724685548621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611.90369734662397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99.790985985616246</v>
      </c>
      <c r="L59">
        <v>34.700664540967423</v>
      </c>
      <c r="M59">
        <v>0</v>
      </c>
      <c r="N59">
        <v>14.460975345160726</v>
      </c>
      <c r="O59">
        <v>48.561491709755892</v>
      </c>
      <c r="P59">
        <v>59.998191129098863</v>
      </c>
      <c r="Q59">
        <v>0.96039547826086957</v>
      </c>
      <c r="R59">
        <v>4.8202469933450089</v>
      </c>
      <c r="S59">
        <v>2.8912347716814164</v>
      </c>
      <c r="T59">
        <v>0</v>
      </c>
      <c r="U59">
        <v>316.27039515967812</v>
      </c>
      <c r="V59">
        <v>5.0809458258258262</v>
      </c>
      <c r="W59">
        <v>8.2482453358208971</v>
      </c>
      <c r="X59">
        <v>30.819573320148333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0.56895280000000015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6.4873343999999999</v>
      </c>
      <c r="AS59">
        <v>2.0422724685548621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635.70190526391445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81.940495629820049</v>
      </c>
      <c r="L60">
        <v>34.700664540967423</v>
      </c>
      <c r="M60">
        <v>0</v>
      </c>
      <c r="N60">
        <v>14.460975345160726</v>
      </c>
      <c r="O60">
        <v>48.561491709755892</v>
      </c>
      <c r="P60">
        <v>59.998191129098863</v>
      </c>
      <c r="Q60">
        <v>0.96039547826086957</v>
      </c>
      <c r="R60">
        <v>4.8192590495610306</v>
      </c>
      <c r="S60">
        <v>2.8912347716814164</v>
      </c>
      <c r="T60">
        <v>0</v>
      </c>
      <c r="U60">
        <v>316.27039515967812</v>
      </c>
      <c r="V60">
        <v>5.0809458258258262</v>
      </c>
      <c r="W60">
        <v>8.2482453358208971</v>
      </c>
      <c r="X60">
        <v>30.819573320148333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0.56895280000000015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6.4873343999999999</v>
      </c>
      <c r="AS60">
        <v>2.0422724685548621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617.85042696433436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81.940474863087147</v>
      </c>
      <c r="L61">
        <v>34.700664540967423</v>
      </c>
      <c r="M61">
        <v>0</v>
      </c>
      <c r="N61">
        <v>14.460975345160726</v>
      </c>
      <c r="O61">
        <v>48.561491709755892</v>
      </c>
      <c r="P61">
        <v>59.998191129098863</v>
      </c>
      <c r="Q61">
        <v>0.96039547826086957</v>
      </c>
      <c r="R61">
        <v>4.8192590495610306</v>
      </c>
      <c r="S61">
        <v>2.8912347716814164</v>
      </c>
      <c r="T61">
        <v>0</v>
      </c>
      <c r="U61">
        <v>316.27039515967812</v>
      </c>
      <c r="V61">
        <v>5.0809458258258262</v>
      </c>
      <c r="W61">
        <v>8.2482453358208971</v>
      </c>
      <c r="X61">
        <v>30.819573320148333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0.56895280000000015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0.81091679999999999</v>
      </c>
      <c r="AS61">
        <v>1.1528958508028548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611.2846119798495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81.940474863087147</v>
      </c>
      <c r="L62">
        <v>34.700664540967423</v>
      </c>
      <c r="M62">
        <v>0</v>
      </c>
      <c r="N62">
        <v>14.460975345160726</v>
      </c>
      <c r="O62">
        <v>48.561491709755892</v>
      </c>
      <c r="P62">
        <v>59.998191129098863</v>
      </c>
      <c r="Q62">
        <v>0.96039547826086957</v>
      </c>
      <c r="R62">
        <v>4.8192590495610306</v>
      </c>
      <c r="S62">
        <v>2.8912347716814164</v>
      </c>
      <c r="T62">
        <v>0</v>
      </c>
      <c r="U62">
        <v>316.27039515967812</v>
      </c>
      <c r="V62">
        <v>5.0809458258258262</v>
      </c>
      <c r="W62">
        <v>8.2482453358208971</v>
      </c>
      <c r="X62">
        <v>30.819573320148333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0.56895280000000015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0.54061120000000007</v>
      </c>
      <c r="AS62">
        <v>1.1528958508028548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611.01430637984947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81.940474863087147</v>
      </c>
      <c r="L63">
        <v>34.700664540967423</v>
      </c>
      <c r="M63">
        <v>0</v>
      </c>
      <c r="N63">
        <v>14.460975345160726</v>
      </c>
      <c r="O63">
        <v>48.561491709755892</v>
      </c>
      <c r="P63">
        <v>59.998191129098863</v>
      </c>
      <c r="Q63">
        <v>0.96039547826086957</v>
      </c>
      <c r="R63">
        <v>10.378490366528016</v>
      </c>
      <c r="S63">
        <v>2.8912347716814164</v>
      </c>
      <c r="T63">
        <v>0</v>
      </c>
      <c r="U63">
        <v>316.27039515967812</v>
      </c>
      <c r="V63">
        <v>5.0809458258258262</v>
      </c>
      <c r="W63">
        <v>8.2482453358208971</v>
      </c>
      <c r="X63">
        <v>30.819573320148333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0.56895280000000015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0.54061120000000007</v>
      </c>
      <c r="AS63">
        <v>1.1528958508028548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616.5735376968164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81.940474863087147</v>
      </c>
      <c r="L64">
        <v>34.700640172695813</v>
      </c>
      <c r="M64">
        <v>0</v>
      </c>
      <c r="N64">
        <v>14.460975345160726</v>
      </c>
      <c r="O64">
        <v>48.561491709755892</v>
      </c>
      <c r="P64">
        <v>59.998191129098863</v>
      </c>
      <c r="Q64">
        <v>0.96039547826086957</v>
      </c>
      <c r="R64">
        <v>10.378490366528016</v>
      </c>
      <c r="S64">
        <v>2.8912347716814164</v>
      </c>
      <c r="T64">
        <v>0</v>
      </c>
      <c r="U64">
        <v>316.27039515967812</v>
      </c>
      <c r="V64">
        <v>5.0802189100126744</v>
      </c>
      <c r="W64">
        <v>8.2482453358208971</v>
      </c>
      <c r="X64">
        <v>30.819573320148333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0.56895280000000015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0.54061120000000007</v>
      </c>
      <c r="AS64">
        <v>1.1528958508028548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616.57278641273172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123.39127680049671</v>
      </c>
      <c r="L65">
        <v>56.90073824160541</v>
      </c>
      <c r="M65">
        <v>0</v>
      </c>
      <c r="N65">
        <v>14.460975345160726</v>
      </c>
      <c r="O65">
        <v>48.561491709755892</v>
      </c>
      <c r="P65">
        <v>59.998191129098863</v>
      </c>
      <c r="Q65">
        <v>2.1899340118421051</v>
      </c>
      <c r="R65">
        <v>10.378490366528016</v>
      </c>
      <c r="S65">
        <v>6.4590654554310758</v>
      </c>
      <c r="T65">
        <v>0</v>
      </c>
      <c r="U65">
        <v>316.27039515967812</v>
      </c>
      <c r="V65">
        <v>5.0809458258258262</v>
      </c>
      <c r="W65">
        <v>8.2482453358208971</v>
      </c>
      <c r="X65">
        <v>30.819573320148333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0.56895280000000015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0.54061120000000007</v>
      </c>
      <c r="AS65">
        <v>1.1528958508028548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685.02178255219485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158.17336956832963</v>
      </c>
      <c r="L66">
        <v>62.880772484602801</v>
      </c>
      <c r="M66">
        <v>0</v>
      </c>
      <c r="N66">
        <v>14.460975345160726</v>
      </c>
      <c r="O66">
        <v>48.561491709755892</v>
      </c>
      <c r="P66">
        <v>59.998191129098863</v>
      </c>
      <c r="Q66">
        <v>2.5195968574686431</v>
      </c>
      <c r="R66">
        <v>10.378490366528016</v>
      </c>
      <c r="S66">
        <v>6.4590654554310758</v>
      </c>
      <c r="T66">
        <v>0</v>
      </c>
      <c r="U66">
        <v>316.27039515967812</v>
      </c>
      <c r="V66">
        <v>5.0809458258258262</v>
      </c>
      <c r="W66">
        <v>8.2482453358208971</v>
      </c>
      <c r="X66">
        <v>30.819573320148333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0.56895280000000015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0.54061120000000007</v>
      </c>
      <c r="AS66">
        <v>1.1528958508028548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726.11357240865175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158.2494658702314</v>
      </c>
      <c r="L67">
        <v>62.880772484602801</v>
      </c>
      <c r="M67">
        <v>0</v>
      </c>
      <c r="N67">
        <v>14.460975345160726</v>
      </c>
      <c r="O67">
        <v>48.561491709755892</v>
      </c>
      <c r="P67">
        <v>59.998191129098863</v>
      </c>
      <c r="Q67">
        <v>2.5813425768374167</v>
      </c>
      <c r="R67">
        <v>10.378490366528016</v>
      </c>
      <c r="S67">
        <v>6.4590654554310758</v>
      </c>
      <c r="T67">
        <v>0</v>
      </c>
      <c r="U67">
        <v>316.27039515967812</v>
      </c>
      <c r="V67">
        <v>5.0809458258258262</v>
      </c>
      <c r="W67">
        <v>8.2482453358208971</v>
      </c>
      <c r="X67">
        <v>30.819573320148333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4.035168571083398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0.56895280000000015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0.54061120000000007</v>
      </c>
      <c r="AS67">
        <v>1.1528958508028548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730.28658300100562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158.17284824042051</v>
      </c>
      <c r="L68">
        <v>62.880772484602801</v>
      </c>
      <c r="M68">
        <v>0</v>
      </c>
      <c r="N68">
        <v>14.460975345160726</v>
      </c>
      <c r="O68">
        <v>48.561491709755892</v>
      </c>
      <c r="P68">
        <v>59.998191129098863</v>
      </c>
      <c r="Q68">
        <v>2.5813425768374167</v>
      </c>
      <c r="R68">
        <v>10.378490366528016</v>
      </c>
      <c r="S68">
        <v>6.4590654554310758</v>
      </c>
      <c r="T68">
        <v>0</v>
      </c>
      <c r="U68">
        <v>316.27039515967812</v>
      </c>
      <c r="V68">
        <v>5.0809458258258262</v>
      </c>
      <c r="W68">
        <v>8.2482453358208971</v>
      </c>
      <c r="X68">
        <v>30.819573320148333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4.035168571083398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0.56895280000000015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0.54061120000000007</v>
      </c>
      <c r="AS68">
        <v>1.1528958508028548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730.20996537119481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83.139722529917037</v>
      </c>
      <c r="L69">
        <v>34.700576728007952</v>
      </c>
      <c r="M69">
        <v>0</v>
      </c>
      <c r="N69">
        <v>14.460975345160726</v>
      </c>
      <c r="O69">
        <v>48.561491709755892</v>
      </c>
      <c r="P69">
        <v>59.998191129098863</v>
      </c>
      <c r="Q69">
        <v>1.3822397235632464</v>
      </c>
      <c r="R69">
        <v>10.378490366528016</v>
      </c>
      <c r="S69">
        <v>2.8912347716814164</v>
      </c>
      <c r="T69">
        <v>0</v>
      </c>
      <c r="U69">
        <v>316.27039515967812</v>
      </c>
      <c r="V69">
        <v>5.0809458258258262</v>
      </c>
      <c r="W69">
        <v>8.2482453358208971</v>
      </c>
      <c r="X69">
        <v>30.819573320148333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4.035168571083398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0.56895280000000015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6.4873343999999999</v>
      </c>
      <c r="AS69">
        <v>1.1528958508028548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628.17643356707276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81.940315986348637</v>
      </c>
      <c r="L70">
        <v>34.700576728007952</v>
      </c>
      <c r="M70">
        <v>0</v>
      </c>
      <c r="N70">
        <v>14.460975345160726</v>
      </c>
      <c r="O70">
        <v>48.561491709755892</v>
      </c>
      <c r="P70">
        <v>59.998191129098863</v>
      </c>
      <c r="Q70">
        <v>0.96039547826086957</v>
      </c>
      <c r="R70">
        <v>10.378490366528016</v>
      </c>
      <c r="S70">
        <v>2.8912347716814164</v>
      </c>
      <c r="T70">
        <v>0</v>
      </c>
      <c r="U70">
        <v>316.27039515967812</v>
      </c>
      <c r="V70">
        <v>5.0809458258258262</v>
      </c>
      <c r="W70">
        <v>8.2482453358208971</v>
      </c>
      <c r="X70">
        <v>30.819573320148333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4.035168571083398</v>
      </c>
      <c r="AF70">
        <v>0</v>
      </c>
      <c r="AG70">
        <v>0</v>
      </c>
      <c r="AH70">
        <v>4.1738500800000002</v>
      </c>
      <c r="AI70">
        <v>0</v>
      </c>
      <c r="AJ70">
        <v>0</v>
      </c>
      <c r="AK70">
        <v>0</v>
      </c>
      <c r="AL70">
        <v>0.56895280000000015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6.4873343999999999</v>
      </c>
      <c r="AS70">
        <v>1.1528958508028548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630.72903285820189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117.818578133918</v>
      </c>
      <c r="L71">
        <v>34.700576728007952</v>
      </c>
      <c r="M71">
        <v>0</v>
      </c>
      <c r="N71">
        <v>14.460975345160726</v>
      </c>
      <c r="O71">
        <v>48.561491709755892</v>
      </c>
      <c r="P71">
        <v>59.998191129098863</v>
      </c>
      <c r="Q71">
        <v>0.96039547826086957</v>
      </c>
      <c r="R71">
        <v>10.378490366528016</v>
      </c>
      <c r="S71">
        <v>2.8912347716814164</v>
      </c>
      <c r="T71">
        <v>0</v>
      </c>
      <c r="U71">
        <v>316.27039515967812</v>
      </c>
      <c r="V71">
        <v>5.0809458258258262</v>
      </c>
      <c r="W71">
        <v>8.2482453358208971</v>
      </c>
      <c r="X71">
        <v>30.819573320148333</v>
      </c>
      <c r="Y71">
        <v>0</v>
      </c>
      <c r="Z71">
        <v>0</v>
      </c>
      <c r="AA71">
        <v>0</v>
      </c>
      <c r="AB71">
        <v>3.2249348637659421</v>
      </c>
      <c r="AC71">
        <v>0</v>
      </c>
      <c r="AD71">
        <v>2.2367866271763814</v>
      </c>
      <c r="AE71">
        <v>4.035168571083398</v>
      </c>
      <c r="AF71">
        <v>0</v>
      </c>
      <c r="AG71">
        <v>0</v>
      </c>
      <c r="AH71">
        <v>10.017240293600844</v>
      </c>
      <c r="AI71">
        <v>0</v>
      </c>
      <c r="AJ71">
        <v>0</v>
      </c>
      <c r="AK71">
        <v>0</v>
      </c>
      <c r="AL71">
        <v>0.56895280000000015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1.2163751999999999</v>
      </c>
      <c r="AS71">
        <v>1.1528958508028548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672.64144751031438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81.940427137904976</v>
      </c>
      <c r="L72">
        <v>34.700576728007952</v>
      </c>
      <c r="M72">
        <v>0</v>
      </c>
      <c r="N72">
        <v>14.460975345160726</v>
      </c>
      <c r="O72">
        <v>48.561491709755892</v>
      </c>
      <c r="P72">
        <v>59.998191129098863</v>
      </c>
      <c r="Q72">
        <v>0.96039547826086957</v>
      </c>
      <c r="R72">
        <v>10.378490366528016</v>
      </c>
      <c r="S72">
        <v>2.8912347716814164</v>
      </c>
      <c r="T72">
        <v>0</v>
      </c>
      <c r="U72">
        <v>316.27039515967812</v>
      </c>
      <c r="V72">
        <v>5.0809458258258262</v>
      </c>
      <c r="W72">
        <v>8.2482453358208971</v>
      </c>
      <c r="X72">
        <v>30.819573320148333</v>
      </c>
      <c r="Y72">
        <v>0</v>
      </c>
      <c r="Z72">
        <v>0.26934159999999996</v>
      </c>
      <c r="AA72">
        <v>0</v>
      </c>
      <c r="AB72">
        <v>3.2249348637659421</v>
      </c>
      <c r="AC72">
        <v>0.31175770158630434</v>
      </c>
      <c r="AD72">
        <v>4.4735730003785017</v>
      </c>
      <c r="AE72">
        <v>8.0703373961808271</v>
      </c>
      <c r="AF72">
        <v>0</v>
      </c>
      <c r="AG72">
        <v>0</v>
      </c>
      <c r="AH72">
        <v>17.182349546800424</v>
      </c>
      <c r="AI72">
        <v>0</v>
      </c>
      <c r="AJ72">
        <v>0</v>
      </c>
      <c r="AK72">
        <v>0</v>
      </c>
      <c r="AL72">
        <v>3.1292404000000005</v>
      </c>
      <c r="AM72">
        <v>1.2925853059264818</v>
      </c>
      <c r="AN72">
        <v>0</v>
      </c>
      <c r="AO72">
        <v>0</v>
      </c>
      <c r="AP72">
        <v>0</v>
      </c>
      <c r="AQ72">
        <v>0</v>
      </c>
      <c r="AR72">
        <v>0.54061120000000007</v>
      </c>
      <c r="AS72">
        <v>1.1528958508028548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653.95856917331309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81.940416668785431</v>
      </c>
      <c r="L73">
        <v>34.700576728007952</v>
      </c>
      <c r="M73">
        <v>0</v>
      </c>
      <c r="N73">
        <v>14.460975345160726</v>
      </c>
      <c r="O73">
        <v>48.561491709755892</v>
      </c>
      <c r="P73">
        <v>59.998191129098863</v>
      </c>
      <c r="Q73">
        <v>0.96039547826086957</v>
      </c>
      <c r="R73">
        <v>10.378490366528016</v>
      </c>
      <c r="S73">
        <v>2.8912347716814164</v>
      </c>
      <c r="T73">
        <v>0</v>
      </c>
      <c r="U73">
        <v>316.27039515967812</v>
      </c>
      <c r="V73">
        <v>5.0809458258258262</v>
      </c>
      <c r="W73">
        <v>8.2482453358208971</v>
      </c>
      <c r="X73">
        <v>30.819573320148333</v>
      </c>
      <c r="Y73">
        <v>0</v>
      </c>
      <c r="Z73">
        <v>3.1933139079999995</v>
      </c>
      <c r="AA73">
        <v>1.7214808518518523</v>
      </c>
      <c r="AB73">
        <v>6.4498694735183797</v>
      </c>
      <c r="AC73">
        <v>7.1152436781843873</v>
      </c>
      <c r="AD73">
        <v>4.4735730003785017</v>
      </c>
      <c r="AE73">
        <v>8.0703373961808271</v>
      </c>
      <c r="AF73">
        <v>0</v>
      </c>
      <c r="AG73">
        <v>0</v>
      </c>
      <c r="AH73">
        <v>22.909799226399155</v>
      </c>
      <c r="AI73">
        <v>0.93498360000000025</v>
      </c>
      <c r="AJ73">
        <v>0</v>
      </c>
      <c r="AK73">
        <v>0</v>
      </c>
      <c r="AL73">
        <v>13.654867200000004</v>
      </c>
      <c r="AM73">
        <v>2.5799478402100529</v>
      </c>
      <c r="AN73">
        <v>0</v>
      </c>
      <c r="AO73">
        <v>0</v>
      </c>
      <c r="AP73">
        <v>0</v>
      </c>
      <c r="AQ73">
        <v>0</v>
      </c>
      <c r="AR73">
        <v>0.54061120000000007</v>
      </c>
      <c r="AS73">
        <v>1.1528958508028548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687.10785506427828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81.940421838399956</v>
      </c>
      <c r="L74">
        <v>34.700576728007952</v>
      </c>
      <c r="M74">
        <v>0</v>
      </c>
      <c r="N74">
        <v>14.460975345160726</v>
      </c>
      <c r="O74">
        <v>48.561491709755892</v>
      </c>
      <c r="P74">
        <v>59.998191129098863</v>
      </c>
      <c r="Q74">
        <v>0.96039547826086957</v>
      </c>
      <c r="R74">
        <v>10.378490366528016</v>
      </c>
      <c r="S74">
        <v>2.8912347716814164</v>
      </c>
      <c r="T74">
        <v>0</v>
      </c>
      <c r="U74">
        <v>316.27039515967812</v>
      </c>
      <c r="V74">
        <v>5.0809458258258262</v>
      </c>
      <c r="W74">
        <v>8.2482453358208971</v>
      </c>
      <c r="X74">
        <v>30.819573320148333</v>
      </c>
      <c r="Y74">
        <v>0</v>
      </c>
      <c r="Z74">
        <v>3.1933139079999995</v>
      </c>
      <c r="AA74">
        <v>3.4042767407407415</v>
      </c>
      <c r="AB74">
        <v>6.4498694735183797</v>
      </c>
      <c r="AC74">
        <v>7.1152436781843873</v>
      </c>
      <c r="AD74">
        <v>6.7103596275548831</v>
      </c>
      <c r="AE74">
        <v>8.0703373961808271</v>
      </c>
      <c r="AF74">
        <v>0</v>
      </c>
      <c r="AG74">
        <v>0</v>
      </c>
      <c r="AH74">
        <v>28.63724916</v>
      </c>
      <c r="AI74">
        <v>4.0029764101335434</v>
      </c>
      <c r="AJ74">
        <v>0</v>
      </c>
      <c r="AK74">
        <v>0</v>
      </c>
      <c r="AL74">
        <v>13.654867200000004</v>
      </c>
      <c r="AM74">
        <v>2.5799478402100529</v>
      </c>
      <c r="AN74">
        <v>0</v>
      </c>
      <c r="AO74">
        <v>0</v>
      </c>
      <c r="AP74">
        <v>0</v>
      </c>
      <c r="AQ74">
        <v>0</v>
      </c>
      <c r="AR74">
        <v>0.54061120000000007</v>
      </c>
      <c r="AS74">
        <v>1.1528958508028548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699.82288549369252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81.940406700583196</v>
      </c>
      <c r="L75">
        <v>34.699935383899188</v>
      </c>
      <c r="M75">
        <v>0</v>
      </c>
      <c r="N75">
        <v>14.460975345160726</v>
      </c>
      <c r="O75">
        <v>48.561491709755892</v>
      </c>
      <c r="P75">
        <v>59.998191129098863</v>
      </c>
      <c r="Q75">
        <v>0.96039547826086957</v>
      </c>
      <c r="R75">
        <v>10.378490366528016</v>
      </c>
      <c r="S75">
        <v>2.8912347716814164</v>
      </c>
      <c r="T75">
        <v>0</v>
      </c>
      <c r="U75">
        <v>316.27039515967812</v>
      </c>
      <c r="V75">
        <v>5.0809458258258262</v>
      </c>
      <c r="W75">
        <v>8.2482453358208971</v>
      </c>
      <c r="X75">
        <v>30.819573320148333</v>
      </c>
      <c r="Y75">
        <v>0</v>
      </c>
      <c r="Z75">
        <v>3.1933139079999995</v>
      </c>
      <c r="AA75">
        <v>5.4158948148148163</v>
      </c>
      <c r="AB75">
        <v>6.4498694735183797</v>
      </c>
      <c r="AC75">
        <v>7.1152436781843873</v>
      </c>
      <c r="AD75">
        <v>6.7103596275548831</v>
      </c>
      <c r="AE75">
        <v>8.0703373961808271</v>
      </c>
      <c r="AF75">
        <v>0</v>
      </c>
      <c r="AG75">
        <v>0</v>
      </c>
      <c r="AH75">
        <v>34.364699093600848</v>
      </c>
      <c r="AI75">
        <v>4.0029764101335434</v>
      </c>
      <c r="AJ75">
        <v>0</v>
      </c>
      <c r="AK75">
        <v>0</v>
      </c>
      <c r="AL75">
        <v>13.654867200000004</v>
      </c>
      <c r="AM75">
        <v>2.5799478402100529</v>
      </c>
      <c r="AN75">
        <v>0</v>
      </c>
      <c r="AO75">
        <v>0</v>
      </c>
      <c r="AP75">
        <v>0.3136081531824359</v>
      </c>
      <c r="AQ75">
        <v>0</v>
      </c>
      <c r="AR75">
        <v>0.54061120000000007</v>
      </c>
      <c r="AS75">
        <v>1.1528958508028548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707.87490517262438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81.940406700583196</v>
      </c>
      <c r="L76">
        <v>34.699935383899188</v>
      </c>
      <c r="M76">
        <v>0</v>
      </c>
      <c r="N76">
        <v>14.460975345160726</v>
      </c>
      <c r="O76">
        <v>48.561491709755892</v>
      </c>
      <c r="P76">
        <v>59.998191129098863</v>
      </c>
      <c r="Q76">
        <v>0.96039547826086957</v>
      </c>
      <c r="R76">
        <v>10.378490366528016</v>
      </c>
      <c r="S76">
        <v>2.8912347716814164</v>
      </c>
      <c r="T76">
        <v>0</v>
      </c>
      <c r="U76">
        <v>316.27039515967812</v>
      </c>
      <c r="V76">
        <v>5.0809458258258262</v>
      </c>
      <c r="W76">
        <v>8.2482453358208971</v>
      </c>
      <c r="X76">
        <v>30.819573320148333</v>
      </c>
      <c r="Y76">
        <v>0</v>
      </c>
      <c r="Z76">
        <v>3.1933139079999995</v>
      </c>
      <c r="AA76">
        <v>6.3830188888888904</v>
      </c>
      <c r="AB76">
        <v>6.4498694735183797</v>
      </c>
      <c r="AC76">
        <v>7.1152436781843873</v>
      </c>
      <c r="AD76">
        <v>6.7103596275548831</v>
      </c>
      <c r="AE76">
        <v>8.0703373961808271</v>
      </c>
      <c r="AF76">
        <v>0</v>
      </c>
      <c r="AG76">
        <v>0</v>
      </c>
      <c r="AH76">
        <v>34.364699093600848</v>
      </c>
      <c r="AI76">
        <v>4.0029764101335434</v>
      </c>
      <c r="AJ76">
        <v>0</v>
      </c>
      <c r="AK76">
        <v>0</v>
      </c>
      <c r="AL76">
        <v>13.654867200000004</v>
      </c>
      <c r="AM76">
        <v>2.5799478402100529</v>
      </c>
      <c r="AN76">
        <v>0</v>
      </c>
      <c r="AO76">
        <v>0</v>
      </c>
      <c r="AP76">
        <v>0.3136081531824359</v>
      </c>
      <c r="AQ76">
        <v>0</v>
      </c>
      <c r="AR76">
        <v>0.54061120000000007</v>
      </c>
      <c r="AS76">
        <v>1.1528958508028548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708.84202924669842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81.940397198187057</v>
      </c>
      <c r="L77">
        <v>34.699935383899188</v>
      </c>
      <c r="M77">
        <v>0</v>
      </c>
      <c r="N77">
        <v>14.460975345160726</v>
      </c>
      <c r="O77">
        <v>48.561491709755892</v>
      </c>
      <c r="P77">
        <v>59.998191129098863</v>
      </c>
      <c r="Q77">
        <v>0.96039547826086957</v>
      </c>
      <c r="R77">
        <v>4.8192590495610306</v>
      </c>
      <c r="S77">
        <v>2.8912347716814164</v>
      </c>
      <c r="T77">
        <v>0</v>
      </c>
      <c r="U77">
        <v>316.27039515967812</v>
      </c>
      <c r="V77">
        <v>0</v>
      </c>
      <c r="W77">
        <v>8.2482453358208971</v>
      </c>
      <c r="X77">
        <v>30.819573320148333</v>
      </c>
      <c r="Y77">
        <v>0</v>
      </c>
      <c r="Z77">
        <v>3.1933139079999995</v>
      </c>
      <c r="AA77">
        <v>6.3830188888888904</v>
      </c>
      <c r="AB77">
        <v>6.4498694735183797</v>
      </c>
      <c r="AC77">
        <v>7.1152436781843873</v>
      </c>
      <c r="AD77">
        <v>6.7103596275548831</v>
      </c>
      <c r="AE77">
        <v>8.0703373961808271</v>
      </c>
      <c r="AF77">
        <v>0</v>
      </c>
      <c r="AG77">
        <v>0</v>
      </c>
      <c r="AH77">
        <v>32.4632784</v>
      </c>
      <c r="AI77">
        <v>4.0029764101335434</v>
      </c>
      <c r="AJ77">
        <v>0</v>
      </c>
      <c r="AK77">
        <v>0</v>
      </c>
      <c r="AL77">
        <v>13.654867200000004</v>
      </c>
      <c r="AM77">
        <v>2.5799478402100529</v>
      </c>
      <c r="AN77">
        <v>0</v>
      </c>
      <c r="AO77">
        <v>0</v>
      </c>
      <c r="AP77">
        <v>0.40769054834565049</v>
      </c>
      <c r="AQ77">
        <v>0</v>
      </c>
      <c r="AR77">
        <v>0.81091679999999999</v>
      </c>
      <c r="AS77">
        <v>1.1528958508028548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696.66480990307184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81.940438146672733</v>
      </c>
      <c r="L78">
        <v>34.699935383899188</v>
      </c>
      <c r="M78">
        <v>0</v>
      </c>
      <c r="N78">
        <v>14.460975345160726</v>
      </c>
      <c r="O78">
        <v>48.561491709755892</v>
      </c>
      <c r="P78">
        <v>59.998191129098863</v>
      </c>
      <c r="Q78">
        <v>0.96039547826086957</v>
      </c>
      <c r="R78">
        <v>4.8192590495610306</v>
      </c>
      <c r="S78">
        <v>2.8912347716814164</v>
      </c>
      <c r="T78">
        <v>0</v>
      </c>
      <c r="U78">
        <v>316.27039515967812</v>
      </c>
      <c r="V78">
        <v>0</v>
      </c>
      <c r="W78">
        <v>8.2482453358208971</v>
      </c>
      <c r="X78">
        <v>30.819573320148333</v>
      </c>
      <c r="Y78">
        <v>0</v>
      </c>
      <c r="Z78">
        <v>3.1933139079999995</v>
      </c>
      <c r="AA78">
        <v>6.3830188888888904</v>
      </c>
      <c r="AB78">
        <v>6.4498694735183797</v>
      </c>
      <c r="AC78">
        <v>7.1152436781843873</v>
      </c>
      <c r="AD78">
        <v>4.4735730003785017</v>
      </c>
      <c r="AE78">
        <v>8.0703373961808271</v>
      </c>
      <c r="AF78">
        <v>0</v>
      </c>
      <c r="AG78">
        <v>0</v>
      </c>
      <c r="AH78">
        <v>28.63724916</v>
      </c>
      <c r="AI78">
        <v>4.0029764101335434</v>
      </c>
      <c r="AJ78">
        <v>0</v>
      </c>
      <c r="AK78">
        <v>0</v>
      </c>
      <c r="AL78">
        <v>13.654867200000004</v>
      </c>
      <c r="AM78">
        <v>2.5799478402100529</v>
      </c>
      <c r="AN78">
        <v>0</v>
      </c>
      <c r="AO78">
        <v>0</v>
      </c>
      <c r="AP78">
        <v>0.40769054834565049</v>
      </c>
      <c r="AQ78">
        <v>0</v>
      </c>
      <c r="AR78">
        <v>8.9200848000000015</v>
      </c>
      <c r="AS78">
        <v>1.1528958508028548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698.71120298438109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73.689564125693153</v>
      </c>
      <c r="L79">
        <v>34.699935383899188</v>
      </c>
      <c r="M79">
        <v>0</v>
      </c>
      <c r="N79">
        <v>14.460975345160726</v>
      </c>
      <c r="O79">
        <v>48.561491709755892</v>
      </c>
      <c r="P79">
        <v>59.998191129098863</v>
      </c>
      <c r="Q79">
        <v>0.94038723913043465</v>
      </c>
      <c r="R79">
        <v>4.8192590495610306</v>
      </c>
      <c r="S79">
        <v>2.8912347716814164</v>
      </c>
      <c r="T79">
        <v>0</v>
      </c>
      <c r="U79">
        <v>316.27039515967812</v>
      </c>
      <c r="V79">
        <v>0</v>
      </c>
      <c r="W79">
        <v>8.2482453358208971</v>
      </c>
      <c r="X79">
        <v>30.819573320148333</v>
      </c>
      <c r="Y79">
        <v>0</v>
      </c>
      <c r="Z79">
        <v>1.5966569539999997</v>
      </c>
      <c r="AA79">
        <v>6.3830188888888904</v>
      </c>
      <c r="AB79">
        <v>6.4498694735183797</v>
      </c>
      <c r="AC79">
        <v>0.31175770158630434</v>
      </c>
      <c r="AD79">
        <v>4.4735730003785017</v>
      </c>
      <c r="AE79">
        <v>8.0703373961808271</v>
      </c>
      <c r="AF79">
        <v>0</v>
      </c>
      <c r="AG79">
        <v>0</v>
      </c>
      <c r="AH79">
        <v>22.909799226399155</v>
      </c>
      <c r="AI79">
        <v>4.0029764101335434</v>
      </c>
      <c r="AJ79">
        <v>0</v>
      </c>
      <c r="AK79">
        <v>3.7283664000000005</v>
      </c>
      <c r="AL79">
        <v>3.1292404000000005</v>
      </c>
      <c r="AM79">
        <v>1.2925853059264818</v>
      </c>
      <c r="AN79">
        <v>0</v>
      </c>
      <c r="AO79">
        <v>0</v>
      </c>
      <c r="AP79">
        <v>0.40769054834565049</v>
      </c>
      <c r="AQ79">
        <v>0</v>
      </c>
      <c r="AR79">
        <v>8.9200848000000015</v>
      </c>
      <c r="AS79">
        <v>1.1528958508028548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668.22810492578867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88.239423252267201</v>
      </c>
      <c r="L80">
        <v>34.699935383899188</v>
      </c>
      <c r="M80">
        <v>0</v>
      </c>
      <c r="N80">
        <v>14.460975345160726</v>
      </c>
      <c r="O80">
        <v>48.561491709755892</v>
      </c>
      <c r="P80">
        <v>59.998191129098863</v>
      </c>
      <c r="Q80">
        <v>0.94038723913043465</v>
      </c>
      <c r="R80">
        <v>4.8192590495610306</v>
      </c>
      <c r="S80">
        <v>2.8912347716814164</v>
      </c>
      <c r="T80">
        <v>0</v>
      </c>
      <c r="U80">
        <v>316.27039515967812</v>
      </c>
      <c r="V80">
        <v>0</v>
      </c>
      <c r="W80">
        <v>8.2482453358208971</v>
      </c>
      <c r="X80">
        <v>30.819573320148333</v>
      </c>
      <c r="Y80">
        <v>0</v>
      </c>
      <c r="Z80">
        <v>1.5966569539999997</v>
      </c>
      <c r="AA80">
        <v>3.4398668965072674</v>
      </c>
      <c r="AB80">
        <v>3.2249348637659421</v>
      </c>
      <c r="AC80">
        <v>0</v>
      </c>
      <c r="AD80">
        <v>2.2316119015897047</v>
      </c>
      <c r="AE80">
        <v>8.0703373961808271</v>
      </c>
      <c r="AF80">
        <v>0</v>
      </c>
      <c r="AG80">
        <v>0</v>
      </c>
      <c r="AH80">
        <v>17.182349546800424</v>
      </c>
      <c r="AI80">
        <v>0.93498360000000025</v>
      </c>
      <c r="AJ80">
        <v>0</v>
      </c>
      <c r="AK80">
        <v>3.7283664000000005</v>
      </c>
      <c r="AL80">
        <v>0.56895280000000015</v>
      </c>
      <c r="AM80">
        <v>0</v>
      </c>
      <c r="AN80">
        <v>0</v>
      </c>
      <c r="AO80">
        <v>0</v>
      </c>
      <c r="AP80">
        <v>0.40769054834565049</v>
      </c>
      <c r="AQ80">
        <v>0</v>
      </c>
      <c r="AR80">
        <v>1.2163751999999999</v>
      </c>
      <c r="AS80">
        <v>1.1528958508028548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653.70413365419495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81.940461959126139</v>
      </c>
      <c r="L81">
        <v>34.699935383899188</v>
      </c>
      <c r="M81">
        <v>0</v>
      </c>
      <c r="N81">
        <v>14.460975345160726</v>
      </c>
      <c r="O81">
        <v>48.561491709755892</v>
      </c>
      <c r="P81">
        <v>59.998191129098863</v>
      </c>
      <c r="Q81">
        <v>0.94038723913043465</v>
      </c>
      <c r="R81">
        <v>4.8192590495610306</v>
      </c>
      <c r="S81">
        <v>2.8912347716814164</v>
      </c>
      <c r="T81">
        <v>0</v>
      </c>
      <c r="U81">
        <v>316.27039515967812</v>
      </c>
      <c r="V81">
        <v>4.720771068965516</v>
      </c>
      <c r="W81">
        <v>8.2482453358208971</v>
      </c>
      <c r="X81">
        <v>30.819573320148333</v>
      </c>
      <c r="Y81">
        <v>0</v>
      </c>
      <c r="Z81">
        <v>1.5966569539999997</v>
      </c>
      <c r="AA81">
        <v>1.5473985185185188</v>
      </c>
      <c r="AB81">
        <v>0</v>
      </c>
      <c r="AC81">
        <v>0</v>
      </c>
      <c r="AD81">
        <v>0</v>
      </c>
      <c r="AE81">
        <v>8.0703373961808271</v>
      </c>
      <c r="AF81">
        <v>0</v>
      </c>
      <c r="AG81">
        <v>0</v>
      </c>
      <c r="AH81">
        <v>9.2752224000000005</v>
      </c>
      <c r="AI81">
        <v>0</v>
      </c>
      <c r="AJ81">
        <v>0</v>
      </c>
      <c r="AK81">
        <v>3.7283664000000005</v>
      </c>
      <c r="AL81">
        <v>0.56895280000000015</v>
      </c>
      <c r="AM81">
        <v>0</v>
      </c>
      <c r="AN81">
        <v>0</v>
      </c>
      <c r="AO81">
        <v>0</v>
      </c>
      <c r="AP81">
        <v>0.40769054834565049</v>
      </c>
      <c r="AQ81">
        <v>0</v>
      </c>
      <c r="AR81">
        <v>0.81091679999999999</v>
      </c>
      <c r="AS81">
        <v>1.1528958508028548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635.52935913987437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81.940461959126139</v>
      </c>
      <c r="L82">
        <v>34.699935383899188</v>
      </c>
      <c r="M82">
        <v>0</v>
      </c>
      <c r="N82">
        <v>14.460975345160726</v>
      </c>
      <c r="O82">
        <v>48.561491709755892</v>
      </c>
      <c r="P82">
        <v>59.998191129098863</v>
      </c>
      <c r="Q82">
        <v>0.94038723913043465</v>
      </c>
      <c r="R82">
        <v>4.8202469933450089</v>
      </c>
      <c r="S82">
        <v>2.8912347716814164</v>
      </c>
      <c r="T82">
        <v>0</v>
      </c>
      <c r="U82">
        <v>316.27039515967812</v>
      </c>
      <c r="V82">
        <v>5.0809458258258262</v>
      </c>
      <c r="W82">
        <v>8.2482453358208971</v>
      </c>
      <c r="X82">
        <v>30.819573320148333</v>
      </c>
      <c r="Y82">
        <v>0</v>
      </c>
      <c r="Z82">
        <v>1.5966569539999997</v>
      </c>
      <c r="AA82">
        <v>0</v>
      </c>
      <c r="AB82">
        <v>0</v>
      </c>
      <c r="AC82">
        <v>0</v>
      </c>
      <c r="AD82">
        <v>0</v>
      </c>
      <c r="AE82">
        <v>8.0703373961808271</v>
      </c>
      <c r="AF82">
        <v>0</v>
      </c>
      <c r="AG82">
        <v>0</v>
      </c>
      <c r="AH82">
        <v>4.1738500800000002</v>
      </c>
      <c r="AI82">
        <v>0</v>
      </c>
      <c r="AJ82">
        <v>0</v>
      </c>
      <c r="AK82">
        <v>3.7283664000000005</v>
      </c>
      <c r="AL82">
        <v>0.56895280000000015</v>
      </c>
      <c r="AM82">
        <v>0</v>
      </c>
      <c r="AN82">
        <v>0</v>
      </c>
      <c r="AO82">
        <v>0</v>
      </c>
      <c r="AP82">
        <v>0.40769054834565049</v>
      </c>
      <c r="AQ82">
        <v>0</v>
      </c>
      <c r="AR82">
        <v>0.81091679999999999</v>
      </c>
      <c r="AS82">
        <v>1.1528958508028548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629.24175100200011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81.940406700583196</v>
      </c>
      <c r="L83">
        <v>34.699935383899188</v>
      </c>
      <c r="M83">
        <v>0</v>
      </c>
      <c r="N83">
        <v>14.460975345160726</v>
      </c>
      <c r="O83">
        <v>48.561491709755892</v>
      </c>
      <c r="P83">
        <v>59.998191129098863</v>
      </c>
      <c r="Q83">
        <v>0.94038723913043465</v>
      </c>
      <c r="R83">
        <v>4.8202469933450089</v>
      </c>
      <c r="S83">
        <v>2.8912347716814164</v>
      </c>
      <c r="T83">
        <v>0</v>
      </c>
      <c r="U83">
        <v>316.27039515967812</v>
      </c>
      <c r="V83">
        <v>5.0809458258258262</v>
      </c>
      <c r="W83">
        <v>8.2482453358208971</v>
      </c>
      <c r="X83">
        <v>30.819573320148333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4.035168571083398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3.7283664000000005</v>
      </c>
      <c r="AL83">
        <v>0.56895280000000015</v>
      </c>
      <c r="AM83">
        <v>0</v>
      </c>
      <c r="AN83">
        <v>0</v>
      </c>
      <c r="AO83">
        <v>0</v>
      </c>
      <c r="AP83">
        <v>0.40769054834565049</v>
      </c>
      <c r="AQ83">
        <v>0</v>
      </c>
      <c r="AR83">
        <v>0.81091679999999999</v>
      </c>
      <c r="AS83">
        <v>1.1528958508028548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619.43601988435989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81.940427137904976</v>
      </c>
      <c r="L84">
        <v>34.699935383899188</v>
      </c>
      <c r="M84">
        <v>0</v>
      </c>
      <c r="N84">
        <v>14.460975345160726</v>
      </c>
      <c r="O84">
        <v>48.561491709755892</v>
      </c>
      <c r="P84">
        <v>59.998191129098863</v>
      </c>
      <c r="Q84">
        <v>0.94038723913043465</v>
      </c>
      <c r="R84">
        <v>4.8192590495610306</v>
      </c>
      <c r="S84">
        <v>2.8912347716814164</v>
      </c>
      <c r="T84">
        <v>0</v>
      </c>
      <c r="U84">
        <v>316.27039515967812</v>
      </c>
      <c r="V84">
        <v>5.0809458258258262</v>
      </c>
      <c r="W84">
        <v>8.2482453358208971</v>
      </c>
      <c r="X84">
        <v>30.819573320148333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4.035168571083398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3.7283664000000005</v>
      </c>
      <c r="AL84">
        <v>0.56895280000000015</v>
      </c>
      <c r="AM84">
        <v>0</v>
      </c>
      <c r="AN84">
        <v>0</v>
      </c>
      <c r="AO84">
        <v>0</v>
      </c>
      <c r="AP84">
        <v>0.40769054834565049</v>
      </c>
      <c r="AQ84">
        <v>0</v>
      </c>
      <c r="AR84">
        <v>0.81091679999999999</v>
      </c>
      <c r="AS84">
        <v>1.1528958508028548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619.4350523778977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81.939571790650888</v>
      </c>
      <c r="L85">
        <v>34.699935383899188</v>
      </c>
      <c r="M85">
        <v>0</v>
      </c>
      <c r="N85">
        <v>14.460975345160726</v>
      </c>
      <c r="O85">
        <v>48.561491709755892</v>
      </c>
      <c r="P85">
        <v>59.998191129098863</v>
      </c>
      <c r="Q85">
        <v>0.94038723913043465</v>
      </c>
      <c r="R85">
        <v>4.8192590495610306</v>
      </c>
      <c r="S85">
        <v>2.8912347716814164</v>
      </c>
      <c r="T85">
        <v>0</v>
      </c>
      <c r="U85">
        <v>316.27039515967812</v>
      </c>
      <c r="V85">
        <v>5.0809458258258262</v>
      </c>
      <c r="W85">
        <v>8.2482453358208971</v>
      </c>
      <c r="X85">
        <v>30.819573320148333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4.035168571083398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3.7283664000000005</v>
      </c>
      <c r="AL85">
        <v>0.56895280000000015</v>
      </c>
      <c r="AM85">
        <v>0</v>
      </c>
      <c r="AN85">
        <v>0</v>
      </c>
      <c r="AO85">
        <v>0</v>
      </c>
      <c r="AP85">
        <v>0.40769054834565049</v>
      </c>
      <c r="AQ85">
        <v>0</v>
      </c>
      <c r="AR85">
        <v>0.81091679999999999</v>
      </c>
      <c r="AS85">
        <v>1.1528958508028548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619.43419703064365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81.940000000000012</v>
      </c>
      <c r="L86">
        <v>34.699935383899188</v>
      </c>
      <c r="M86">
        <v>0</v>
      </c>
      <c r="N86">
        <v>14.460975345160726</v>
      </c>
      <c r="O86">
        <v>48.561491709755892</v>
      </c>
      <c r="P86">
        <v>59.998191129098863</v>
      </c>
      <c r="Q86">
        <v>0.94038723913043465</v>
      </c>
      <c r="R86">
        <v>4.8192590495610306</v>
      </c>
      <c r="S86">
        <v>2.8912347716814164</v>
      </c>
      <c r="T86">
        <v>0</v>
      </c>
      <c r="U86">
        <v>316.27039515967812</v>
      </c>
      <c r="V86">
        <v>5.0809458258258262</v>
      </c>
      <c r="W86">
        <v>8.2482453358208971</v>
      </c>
      <c r="X86">
        <v>30.819573320148333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4.035168571083398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3.7283664000000005</v>
      </c>
      <c r="AL86">
        <v>0.56895280000000015</v>
      </c>
      <c r="AM86">
        <v>0</v>
      </c>
      <c r="AN86">
        <v>0</v>
      </c>
      <c r="AO86">
        <v>0</v>
      </c>
      <c r="AP86">
        <v>0.40769054834565049</v>
      </c>
      <c r="AQ86">
        <v>0</v>
      </c>
      <c r="AR86">
        <v>0.81091679999999999</v>
      </c>
      <c r="AS86">
        <v>1.1528958508028548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619.43462523999278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81.94</v>
      </c>
      <c r="L87">
        <v>34.700617528345511</v>
      </c>
      <c r="M87">
        <v>0</v>
      </c>
      <c r="N87">
        <v>14.460975345160726</v>
      </c>
      <c r="O87">
        <v>48.561491709755892</v>
      </c>
      <c r="P87">
        <v>59.998191129098863</v>
      </c>
      <c r="Q87">
        <v>0.94038723913043465</v>
      </c>
      <c r="R87">
        <v>4.8192590495610306</v>
      </c>
      <c r="S87">
        <v>2.8912347716814164</v>
      </c>
      <c r="T87">
        <v>0</v>
      </c>
      <c r="U87">
        <v>316.27039515967812</v>
      </c>
      <c r="V87">
        <v>0</v>
      </c>
      <c r="W87">
        <v>8.2482453358208971</v>
      </c>
      <c r="X87">
        <v>30.819573320148333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4.035168571083398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3.7283664000000005</v>
      </c>
      <c r="AL87">
        <v>0.56895280000000015</v>
      </c>
      <c r="AM87">
        <v>0</v>
      </c>
      <c r="AN87">
        <v>0</v>
      </c>
      <c r="AO87">
        <v>0</v>
      </c>
      <c r="AP87">
        <v>0.47041222977365377</v>
      </c>
      <c r="AQ87">
        <v>0</v>
      </c>
      <c r="AR87">
        <v>0.81091679999999999</v>
      </c>
      <c r="AS87">
        <v>1.1528958508028548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614.41708324004128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81.94</v>
      </c>
      <c r="L88">
        <v>34.700704782444824</v>
      </c>
      <c r="M88">
        <v>0</v>
      </c>
      <c r="N88">
        <v>14.460975345160726</v>
      </c>
      <c r="O88">
        <v>48.561491709755892</v>
      </c>
      <c r="P88">
        <v>59.998191129098863</v>
      </c>
      <c r="Q88">
        <v>0.94038723913043465</v>
      </c>
      <c r="R88">
        <v>4.4806452406947894</v>
      </c>
      <c r="S88">
        <v>2.8912347716814164</v>
      </c>
      <c r="T88">
        <v>0</v>
      </c>
      <c r="U88">
        <v>316.27039515967812</v>
      </c>
      <c r="V88">
        <v>0</v>
      </c>
      <c r="W88">
        <v>8.2482453358208971</v>
      </c>
      <c r="X88">
        <v>30.819573320148333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4.035168571083398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6.2139440000000006</v>
      </c>
      <c r="AL88">
        <v>0.56895280000000015</v>
      </c>
      <c r="AM88">
        <v>0</v>
      </c>
      <c r="AN88">
        <v>0</v>
      </c>
      <c r="AO88">
        <v>0</v>
      </c>
      <c r="AP88">
        <v>0.47041222977365377</v>
      </c>
      <c r="AQ88">
        <v>0</v>
      </c>
      <c r="AR88">
        <v>0.81091679999999999</v>
      </c>
      <c r="AS88">
        <v>1.1528958508028548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616.56413428527435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81.94078887070377</v>
      </c>
      <c r="L89">
        <v>34.700840508415318</v>
      </c>
      <c r="M89">
        <v>0</v>
      </c>
      <c r="N89">
        <v>14.460975345160726</v>
      </c>
      <c r="O89">
        <v>48.561491709755892</v>
      </c>
      <c r="P89">
        <v>59.998191129098863</v>
      </c>
      <c r="Q89">
        <v>0.96015326764314257</v>
      </c>
      <c r="R89">
        <v>4.4806452406947894</v>
      </c>
      <c r="S89">
        <v>2.8912347716814164</v>
      </c>
      <c r="T89">
        <v>0</v>
      </c>
      <c r="U89">
        <v>316.27039515967812</v>
      </c>
      <c r="V89">
        <v>0</v>
      </c>
      <c r="W89">
        <v>3.8585991688872885</v>
      </c>
      <c r="X89">
        <v>14.459430634917615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4.035168571083398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6.2139440000000006</v>
      </c>
      <c r="AL89">
        <v>0.56895280000000015</v>
      </c>
      <c r="AM89">
        <v>0</v>
      </c>
      <c r="AN89">
        <v>0</v>
      </c>
      <c r="AO89">
        <v>0</v>
      </c>
      <c r="AP89">
        <v>0.65857702010008301</v>
      </c>
      <c r="AQ89">
        <v>0</v>
      </c>
      <c r="AR89">
        <v>0.81091679999999999</v>
      </c>
      <c r="AS89">
        <v>1.1528958508028548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596.02320084862333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81.940807608909921</v>
      </c>
      <c r="L90">
        <v>34.701158878771444</v>
      </c>
      <c r="M90">
        <v>0</v>
      </c>
      <c r="N90">
        <v>14.460975345160726</v>
      </c>
      <c r="O90">
        <v>48.561491709755892</v>
      </c>
      <c r="P90">
        <v>59.998191129098863</v>
      </c>
      <c r="Q90">
        <v>0.96015326764314257</v>
      </c>
      <c r="R90">
        <v>4.4806452406947894</v>
      </c>
      <c r="S90">
        <v>2.8912347716814164</v>
      </c>
      <c r="T90">
        <v>0</v>
      </c>
      <c r="U90">
        <v>316.27039515967812</v>
      </c>
      <c r="V90">
        <v>0</v>
      </c>
      <c r="W90">
        <v>3.8585991688872885</v>
      </c>
      <c r="X90">
        <v>14.459430634917615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4.035168571083398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6.2139440000000006</v>
      </c>
      <c r="AL90">
        <v>0.56895280000000015</v>
      </c>
      <c r="AM90">
        <v>0</v>
      </c>
      <c r="AN90">
        <v>0</v>
      </c>
      <c r="AO90">
        <v>0</v>
      </c>
      <c r="AP90">
        <v>0.65857702010008301</v>
      </c>
      <c r="AQ90">
        <v>0</v>
      </c>
      <c r="AR90">
        <v>0.81091679999999999</v>
      </c>
      <c r="AS90">
        <v>1.1528958508028548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596.02353795718557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81.940837446982471</v>
      </c>
      <c r="L91">
        <v>34.701158878771444</v>
      </c>
      <c r="M91">
        <v>0</v>
      </c>
      <c r="N91">
        <v>14.460975345160726</v>
      </c>
      <c r="O91">
        <v>48.561491709755892</v>
      </c>
      <c r="P91">
        <v>59.998191129098863</v>
      </c>
      <c r="Q91">
        <v>0.96015326764314257</v>
      </c>
      <c r="R91">
        <v>4.4806452406947894</v>
      </c>
      <c r="S91">
        <v>2.8912347716814164</v>
      </c>
      <c r="T91">
        <v>0</v>
      </c>
      <c r="U91">
        <v>316.27039515967812</v>
      </c>
      <c r="V91">
        <v>0</v>
      </c>
      <c r="W91">
        <v>3.8585991688872885</v>
      </c>
      <c r="X91">
        <v>14.459430634917615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4.035168571083398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6.2139440000000006</v>
      </c>
      <c r="AL91">
        <v>0.56895280000000015</v>
      </c>
      <c r="AM91">
        <v>0</v>
      </c>
      <c r="AN91">
        <v>0</v>
      </c>
      <c r="AO91">
        <v>0</v>
      </c>
      <c r="AP91">
        <v>0.65857702010008301</v>
      </c>
      <c r="AQ91">
        <v>0</v>
      </c>
      <c r="AR91">
        <v>0.54061120000000007</v>
      </c>
      <c r="AS91">
        <v>1.1528958508028548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595.75326219525812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81.940000000000012</v>
      </c>
      <c r="L92">
        <v>34.701158878771444</v>
      </c>
      <c r="M92">
        <v>0</v>
      </c>
      <c r="N92">
        <v>14.460975345160726</v>
      </c>
      <c r="O92">
        <v>48.561491709755892</v>
      </c>
      <c r="P92">
        <v>59.998191129098863</v>
      </c>
      <c r="Q92">
        <v>0.96015326764314257</v>
      </c>
      <c r="R92">
        <v>4.4806452406947894</v>
      </c>
      <c r="S92">
        <v>2.8912347716814164</v>
      </c>
      <c r="T92">
        <v>0</v>
      </c>
      <c r="U92">
        <v>316.27039515967812</v>
      </c>
      <c r="V92">
        <v>0</v>
      </c>
      <c r="W92">
        <v>3.8585991688872885</v>
      </c>
      <c r="X92">
        <v>14.459430634917615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6.2139440000000006</v>
      </c>
      <c r="AL92">
        <v>0.56895280000000015</v>
      </c>
      <c r="AM92">
        <v>0</v>
      </c>
      <c r="AN92">
        <v>0</v>
      </c>
      <c r="AO92">
        <v>0</v>
      </c>
      <c r="AP92">
        <v>0.65857702010008301</v>
      </c>
      <c r="AQ92">
        <v>0</v>
      </c>
      <c r="AR92">
        <v>0.54061120000000007</v>
      </c>
      <c r="AS92">
        <v>1.1528958508028548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591.71725617719221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81.94041162434381</v>
      </c>
      <c r="L93">
        <v>34.701158878771444</v>
      </c>
      <c r="M93">
        <v>0</v>
      </c>
      <c r="N93">
        <v>14.460975345160726</v>
      </c>
      <c r="O93">
        <v>48.561491709755892</v>
      </c>
      <c r="P93">
        <v>59.998191129098863</v>
      </c>
      <c r="Q93">
        <v>0.96015326764314257</v>
      </c>
      <c r="R93">
        <v>4.4806452406947894</v>
      </c>
      <c r="S93">
        <v>2.8912347716814164</v>
      </c>
      <c r="T93">
        <v>0</v>
      </c>
      <c r="U93">
        <v>316.27039515967812</v>
      </c>
      <c r="V93">
        <v>9.9948612395929712E-2</v>
      </c>
      <c r="W93">
        <v>3.8585991688872885</v>
      </c>
      <c r="X93">
        <v>14.459430634917615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6.2139440000000006</v>
      </c>
      <c r="AL93">
        <v>0.56895280000000015</v>
      </c>
      <c r="AM93">
        <v>0</v>
      </c>
      <c r="AN93">
        <v>0</v>
      </c>
      <c r="AO93">
        <v>0</v>
      </c>
      <c r="AP93">
        <v>0.65857702010008301</v>
      </c>
      <c r="AQ93">
        <v>0</v>
      </c>
      <c r="AR93">
        <v>5.9467232000000001</v>
      </c>
      <c r="AS93">
        <v>1.1528958508028548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597.22372841393189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81.940461959126139</v>
      </c>
      <c r="L94">
        <v>34.701158878771444</v>
      </c>
      <c r="M94">
        <v>0</v>
      </c>
      <c r="N94">
        <v>14.460975345160726</v>
      </c>
      <c r="O94">
        <v>48.561491709755892</v>
      </c>
      <c r="P94">
        <v>59.998191129098863</v>
      </c>
      <c r="Q94">
        <v>0.96015326764314257</v>
      </c>
      <c r="R94">
        <v>4.4806452406947894</v>
      </c>
      <c r="S94">
        <v>2.8912347716814164</v>
      </c>
      <c r="T94">
        <v>0</v>
      </c>
      <c r="U94">
        <v>316.27039515967812</v>
      </c>
      <c r="V94">
        <v>0</v>
      </c>
      <c r="W94">
        <v>3.8585991688872885</v>
      </c>
      <c r="X94">
        <v>14.459430634917615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6.2139440000000006</v>
      </c>
      <c r="AL94">
        <v>0.56895280000000015</v>
      </c>
      <c r="AM94">
        <v>0</v>
      </c>
      <c r="AN94">
        <v>0</v>
      </c>
      <c r="AO94">
        <v>0</v>
      </c>
      <c r="AP94">
        <v>0.65857702010008301</v>
      </c>
      <c r="AQ94">
        <v>0</v>
      </c>
      <c r="AR94">
        <v>5.9467232000000001</v>
      </c>
      <c r="AS94">
        <v>1.1528958508028548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597.12383013631836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81.940474863087147</v>
      </c>
      <c r="L95">
        <v>34.700806648457032</v>
      </c>
      <c r="M95">
        <v>0</v>
      </c>
      <c r="N95">
        <v>14.460975345160726</v>
      </c>
      <c r="O95">
        <v>48.561491709755892</v>
      </c>
      <c r="P95">
        <v>59.998191129098863</v>
      </c>
      <c r="Q95">
        <v>0.96000000000000019</v>
      </c>
      <c r="R95">
        <v>4.4829819334389862</v>
      </c>
      <c r="S95">
        <v>2.9218440369609855</v>
      </c>
      <c r="T95">
        <v>0</v>
      </c>
      <c r="U95">
        <v>316.27039515967812</v>
      </c>
      <c r="V95">
        <v>0</v>
      </c>
      <c r="W95">
        <v>3.8585991688872885</v>
      </c>
      <c r="X95">
        <v>14.459430634917615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6.2139440000000006</v>
      </c>
      <c r="AL95">
        <v>0.56895280000000015</v>
      </c>
      <c r="AM95">
        <v>0</v>
      </c>
      <c r="AN95">
        <v>0</v>
      </c>
      <c r="AO95">
        <v>0</v>
      </c>
      <c r="AP95">
        <v>0.65857702010008301</v>
      </c>
      <c r="AQ95">
        <v>0</v>
      </c>
      <c r="AR95">
        <v>1.2163751999999999</v>
      </c>
      <c r="AS95">
        <v>1.1528958508028548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592.42593550034564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81.940474863087147</v>
      </c>
      <c r="L96">
        <v>34.700806648457032</v>
      </c>
      <c r="M96">
        <v>0</v>
      </c>
      <c r="N96">
        <v>14.460975345160726</v>
      </c>
      <c r="O96">
        <v>48.561491709755892</v>
      </c>
      <c r="P96">
        <v>59.998191129098863</v>
      </c>
      <c r="Q96">
        <v>0.96000000000000019</v>
      </c>
      <c r="R96">
        <v>4.4829819334389862</v>
      </c>
      <c r="S96">
        <v>2.89</v>
      </c>
      <c r="T96">
        <v>0</v>
      </c>
      <c r="U96">
        <v>316.27039515967812</v>
      </c>
      <c r="V96">
        <v>0</v>
      </c>
      <c r="W96">
        <v>3.8591572052401744</v>
      </c>
      <c r="X96">
        <v>14.459430634917615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6.2139440000000006</v>
      </c>
      <c r="AL96">
        <v>0.56895280000000015</v>
      </c>
      <c r="AM96">
        <v>0</v>
      </c>
      <c r="AN96">
        <v>0</v>
      </c>
      <c r="AO96">
        <v>0</v>
      </c>
      <c r="AP96">
        <v>0.65857702010008301</v>
      </c>
      <c r="AQ96">
        <v>0</v>
      </c>
      <c r="AR96">
        <v>0.54061120000000007</v>
      </c>
      <c r="AS96">
        <v>1.1528958508028548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591.71888549973744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81.940474863087147</v>
      </c>
      <c r="L97">
        <v>34.700806648457032</v>
      </c>
      <c r="M97">
        <v>0</v>
      </c>
      <c r="N97">
        <v>14.460975345160726</v>
      </c>
      <c r="O97">
        <v>48.561491709755892</v>
      </c>
      <c r="P97">
        <v>59.998191129098863</v>
      </c>
      <c r="Q97">
        <v>0.96000000000000019</v>
      </c>
      <c r="R97">
        <v>4.4829819334389862</v>
      </c>
      <c r="S97">
        <v>2.89</v>
      </c>
      <c r="T97">
        <v>0</v>
      </c>
      <c r="U97">
        <v>316.27039515967812</v>
      </c>
      <c r="V97">
        <v>0</v>
      </c>
      <c r="W97">
        <v>3.8591572052401744</v>
      </c>
      <c r="X97">
        <v>15.001605139575908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6.2139440000000006</v>
      </c>
      <c r="AL97">
        <v>0.56895280000000015</v>
      </c>
      <c r="AM97">
        <v>0</v>
      </c>
      <c r="AN97">
        <v>0</v>
      </c>
      <c r="AO97">
        <v>0</v>
      </c>
      <c r="AP97">
        <v>0.65857702010008301</v>
      </c>
      <c r="AQ97">
        <v>0</v>
      </c>
      <c r="AR97">
        <v>0.54061120000000007</v>
      </c>
      <c r="AS97">
        <v>1.1528958508028548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592.26106000439574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81.940474863087147</v>
      </c>
      <c r="L98">
        <v>34.700806648457032</v>
      </c>
      <c r="M98">
        <v>0</v>
      </c>
      <c r="N98">
        <v>14.460975345160726</v>
      </c>
      <c r="O98">
        <v>48.561491709755892</v>
      </c>
      <c r="P98">
        <v>59.998191129098863</v>
      </c>
      <c r="Q98">
        <v>0.96000000000000019</v>
      </c>
      <c r="R98">
        <v>4.4829819334389862</v>
      </c>
      <c r="S98">
        <v>2.89</v>
      </c>
      <c r="T98">
        <v>0</v>
      </c>
      <c r="U98">
        <v>316.27039515967812</v>
      </c>
      <c r="V98">
        <v>0</v>
      </c>
      <c r="W98">
        <v>3.8591572052401744</v>
      </c>
      <c r="X98">
        <v>14.459930049886621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6.2139440000000006</v>
      </c>
      <c r="AL98">
        <v>0.56895280000000015</v>
      </c>
      <c r="AM98">
        <v>0</v>
      </c>
      <c r="AN98">
        <v>0</v>
      </c>
      <c r="AO98">
        <v>0</v>
      </c>
      <c r="AP98">
        <v>0.65857702010008301</v>
      </c>
      <c r="AQ98">
        <v>0</v>
      </c>
      <c r="AR98">
        <v>0.54061120000000007</v>
      </c>
      <c r="AS98">
        <v>1.1528958508028548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591.71938491470644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2.4192957751496182</v>
      </c>
      <c r="L99">
        <f t="shared" si="2"/>
        <v>1.0431898427567354</v>
      </c>
      <c r="M99">
        <f t="shared" si="2"/>
        <v>0</v>
      </c>
      <c r="N99">
        <f t="shared" si="2"/>
        <v>0.34706340828385701</v>
      </c>
      <c r="O99">
        <f t="shared" si="2"/>
        <v>1.1654758010341411</v>
      </c>
      <c r="P99">
        <f t="shared" si="2"/>
        <v>1.4399565870983717</v>
      </c>
      <c r="Q99">
        <f t="shared" si="2"/>
        <v>4.1337834989110443E-2</v>
      </c>
      <c r="R99">
        <f t="shared" si="2"/>
        <v>0.16753911291855902</v>
      </c>
      <c r="S99">
        <f t="shared" si="2"/>
        <v>9.4637903441152943E-2</v>
      </c>
      <c r="T99">
        <f t="shared" si="2"/>
        <v>0</v>
      </c>
      <c r="U99">
        <f t="shared" si="2"/>
        <v>7.547521608227977</v>
      </c>
      <c r="V99">
        <f t="shared" si="2"/>
        <v>7.0962442026108005E-2</v>
      </c>
      <c r="W99">
        <f t="shared" si="2"/>
        <v>0.16369736468049315</v>
      </c>
      <c r="X99">
        <f t="shared" si="2"/>
        <v>0.60816945904192421</v>
      </c>
      <c r="Y99">
        <f t="shared" si="2"/>
        <v>0</v>
      </c>
      <c r="Z99">
        <f t="shared" si="2"/>
        <v>1.1580611077999996E-2</v>
      </c>
      <c r="AA99">
        <f t="shared" si="2"/>
        <v>2.0654675415025789E-2</v>
      </c>
      <c r="AB99">
        <f t="shared" si="2"/>
        <v>2.899340380540134E-2</v>
      </c>
      <c r="AC99">
        <f t="shared" si="2"/>
        <v>2.1657488736139461E-2</v>
      </c>
      <c r="AD99">
        <f t="shared" si="2"/>
        <v>2.2925768294757759E-2</v>
      </c>
      <c r="AE99">
        <f t="shared" si="2"/>
        <v>6.9606659438776322E-2</v>
      </c>
      <c r="AF99">
        <f t="shared" si="2"/>
        <v>0</v>
      </c>
      <c r="AG99">
        <f t="shared" si="2"/>
        <v>0</v>
      </c>
      <c r="AH99">
        <f t="shared" si="2"/>
        <v>0.13913413309020065</v>
      </c>
      <c r="AI99">
        <f t="shared" si="2"/>
        <v>6.4719564152003143E-3</v>
      </c>
      <c r="AJ99">
        <f t="shared" si="2"/>
        <v>0</v>
      </c>
      <c r="AK99">
        <f t="shared" si="2"/>
        <v>2.5477170399999995E-2</v>
      </c>
      <c r="AL99">
        <f t="shared" si="2"/>
        <v>6.1233545100000092E-2</v>
      </c>
      <c r="AM99">
        <f t="shared" si="2"/>
        <v>7.9131675390472639E-3</v>
      </c>
      <c r="AN99">
        <f t="shared" si="2"/>
        <v>0</v>
      </c>
      <c r="AO99">
        <f t="shared" si="2"/>
        <v>0</v>
      </c>
      <c r="AP99">
        <f t="shared" si="2"/>
        <v>1.0066821107657999E-2</v>
      </c>
      <c r="AQ99">
        <f t="shared" si="2"/>
        <v>0</v>
      </c>
      <c r="AR99">
        <f t="shared" si="2"/>
        <v>3.6525044200000009E-2</v>
      </c>
      <c r="AS99">
        <f t="shared" si="2"/>
        <v>3.3524563893677466E-2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15.604612148161932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1.9299886246426781</v>
      </c>
      <c r="L3">
        <v>306.55357305204268</v>
      </c>
      <c r="M3">
        <v>24.919661534786353</v>
      </c>
      <c r="N3">
        <v>17.471178373441067</v>
      </c>
      <c r="O3">
        <v>0</v>
      </c>
      <c r="P3">
        <v>37.138880308912199</v>
      </c>
      <c r="Q3">
        <v>2.889143703703704</v>
      </c>
      <c r="R3">
        <v>5.78</v>
      </c>
      <c r="S3">
        <v>3.8550897072710102</v>
      </c>
      <c r="T3">
        <v>0</v>
      </c>
      <c r="U3">
        <v>24.219877292532171</v>
      </c>
      <c r="V3">
        <v>1.93</v>
      </c>
      <c r="W3">
        <v>4.8181257290991573</v>
      </c>
      <c r="X3">
        <v>14.458983122362868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2.6244900000000002</v>
      </c>
      <c r="AG3">
        <v>6.3173310720000009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0.70077</v>
      </c>
      <c r="AO3">
        <v>0</v>
      </c>
      <c r="AP3">
        <v>0.30308364714167352</v>
      </c>
      <c r="AQ3">
        <v>0</v>
      </c>
      <c r="AR3">
        <v>0.65301359999999997</v>
      </c>
      <c r="AS3">
        <v>4.9332508059024684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461.49644057383802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1.9299886246426781</v>
      </c>
      <c r="L4">
        <v>306.55357305204268</v>
      </c>
      <c r="M4">
        <v>27.209386402074646</v>
      </c>
      <c r="N4">
        <v>17.471178373441067</v>
      </c>
      <c r="O4">
        <v>0</v>
      </c>
      <c r="P4">
        <v>37.138880308912199</v>
      </c>
      <c r="Q4">
        <v>2.889143703703704</v>
      </c>
      <c r="R4">
        <v>5.78</v>
      </c>
      <c r="S4">
        <v>3.8550897072710102</v>
      </c>
      <c r="T4">
        <v>0</v>
      </c>
      <c r="U4">
        <v>24.219877292532171</v>
      </c>
      <c r="V4">
        <v>1.93</v>
      </c>
      <c r="W4">
        <v>4.8181257290991573</v>
      </c>
      <c r="X4">
        <v>14.458983122362868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2.6244900000000002</v>
      </c>
      <c r="AG4">
        <v>6.3173310720000009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0.70077</v>
      </c>
      <c r="AO4">
        <v>0</v>
      </c>
      <c r="AP4">
        <v>0.30308364714167352</v>
      </c>
      <c r="AQ4">
        <v>0</v>
      </c>
      <c r="AR4">
        <v>0.65301359999999997</v>
      </c>
      <c r="AS4">
        <v>4.9332508059024684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463.78616544112629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1.9299886246426781</v>
      </c>
      <c r="L5">
        <v>306.55357305204268</v>
      </c>
      <c r="M5">
        <v>27.209386402074646</v>
      </c>
      <c r="N5">
        <v>17.471178373441067</v>
      </c>
      <c r="O5">
        <v>0</v>
      </c>
      <c r="P5">
        <v>37.138880308912199</v>
      </c>
      <c r="Q5">
        <v>2.889143703703704</v>
      </c>
      <c r="R5">
        <v>5.78</v>
      </c>
      <c r="S5">
        <v>3.8550897072710102</v>
      </c>
      <c r="T5">
        <v>0</v>
      </c>
      <c r="U5">
        <v>24.219877292532171</v>
      </c>
      <c r="V5">
        <v>1.93</v>
      </c>
      <c r="W5">
        <v>4.8181257290991573</v>
      </c>
      <c r="X5">
        <v>14.458983122362868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2.6244900000000002</v>
      </c>
      <c r="AG5">
        <v>6.3173310720000009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0.70077</v>
      </c>
      <c r="AO5">
        <v>0</v>
      </c>
      <c r="AP5">
        <v>0.30308364714167352</v>
      </c>
      <c r="AQ5">
        <v>0</v>
      </c>
      <c r="AR5">
        <v>0.65301359999999997</v>
      </c>
      <c r="AS5">
        <v>4.9332508059024684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463.78616544112629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1.9299886246426781</v>
      </c>
      <c r="L6">
        <v>306.55357305204268</v>
      </c>
      <c r="M6">
        <v>27.209386402074646</v>
      </c>
      <c r="N6">
        <v>17.471178373441067</v>
      </c>
      <c r="O6">
        <v>0</v>
      </c>
      <c r="P6">
        <v>37.138880308912199</v>
      </c>
      <c r="Q6">
        <v>2.889143703703704</v>
      </c>
      <c r="R6">
        <v>5.78</v>
      </c>
      <c r="S6">
        <v>3.8550897072710102</v>
      </c>
      <c r="T6">
        <v>0</v>
      </c>
      <c r="U6">
        <v>24.219877292532171</v>
      </c>
      <c r="V6">
        <v>1.93</v>
      </c>
      <c r="W6">
        <v>4.8181257290991573</v>
      </c>
      <c r="X6">
        <v>14.458983122362868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2.6244900000000002</v>
      </c>
      <c r="AG6">
        <v>6.3173310720000009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0.70077</v>
      </c>
      <c r="AO6">
        <v>0</v>
      </c>
      <c r="AP6">
        <v>0.30308364714167352</v>
      </c>
      <c r="AQ6">
        <v>0</v>
      </c>
      <c r="AR6">
        <v>0.65301359999999997</v>
      </c>
      <c r="AS6">
        <v>4.9332508059024684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463.78616544112629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4.8199479172294559</v>
      </c>
      <c r="L7">
        <v>306.55357305204268</v>
      </c>
      <c r="M7">
        <v>27.209386402074646</v>
      </c>
      <c r="N7">
        <v>17.471178373441067</v>
      </c>
      <c r="O7">
        <v>0</v>
      </c>
      <c r="P7">
        <v>37.138880308912199</v>
      </c>
      <c r="Q7">
        <v>2.889143703703704</v>
      </c>
      <c r="R7">
        <v>5.78</v>
      </c>
      <c r="S7">
        <v>3.8550897072710102</v>
      </c>
      <c r="T7">
        <v>0</v>
      </c>
      <c r="U7">
        <v>24.219877292532171</v>
      </c>
      <c r="V7">
        <v>1.93</v>
      </c>
      <c r="W7">
        <v>4.8181257290991573</v>
      </c>
      <c r="X7">
        <v>14.458983122362868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2.6244900000000002</v>
      </c>
      <c r="AG7">
        <v>6.3173310720000009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0.70077</v>
      </c>
      <c r="AO7">
        <v>0</v>
      </c>
      <c r="AP7">
        <v>0.30308364714167352</v>
      </c>
      <c r="AQ7">
        <v>0</v>
      </c>
      <c r="AR7">
        <v>0.65301359999999997</v>
      </c>
      <c r="AS7">
        <v>4.9332508059024684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466.67612473371304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4.8199479172294559</v>
      </c>
      <c r="L8">
        <v>306.55357305204268</v>
      </c>
      <c r="M8">
        <v>27.209386402074646</v>
      </c>
      <c r="N8">
        <v>17.471178373441067</v>
      </c>
      <c r="O8">
        <v>0</v>
      </c>
      <c r="P8">
        <v>37.138880308912199</v>
      </c>
      <c r="Q8">
        <v>2.889143703703704</v>
      </c>
      <c r="R8">
        <v>5.78</v>
      </c>
      <c r="S8">
        <v>3.8550897072710102</v>
      </c>
      <c r="T8">
        <v>0</v>
      </c>
      <c r="U8">
        <v>24.219877292532171</v>
      </c>
      <c r="V8">
        <v>1.93</v>
      </c>
      <c r="W8">
        <v>4.8181257290991573</v>
      </c>
      <c r="X8">
        <v>14.458983122362868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2.6244900000000002</v>
      </c>
      <c r="AG8">
        <v>6.3173310720000009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0.70077</v>
      </c>
      <c r="AO8">
        <v>0</v>
      </c>
      <c r="AP8">
        <v>0.30308364714167352</v>
      </c>
      <c r="AQ8">
        <v>0</v>
      </c>
      <c r="AR8">
        <v>0.65301359999999997</v>
      </c>
      <c r="AS8">
        <v>4.9332508059024684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466.67612473371304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4.8199479172294559</v>
      </c>
      <c r="L9">
        <v>306.55357305204268</v>
      </c>
      <c r="M9">
        <v>27.209386402074646</v>
      </c>
      <c r="N9">
        <v>17.471178373441067</v>
      </c>
      <c r="O9">
        <v>0</v>
      </c>
      <c r="P9">
        <v>37.138880308912199</v>
      </c>
      <c r="Q9">
        <v>2.889143703703704</v>
      </c>
      <c r="R9">
        <v>5.78</v>
      </c>
      <c r="S9">
        <v>3.8550897072710102</v>
      </c>
      <c r="T9">
        <v>0</v>
      </c>
      <c r="U9">
        <v>24.219877292532171</v>
      </c>
      <c r="V9">
        <v>1.93</v>
      </c>
      <c r="W9">
        <v>4.8181257290991573</v>
      </c>
      <c r="X9">
        <v>14.458983122362868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2.6244900000000002</v>
      </c>
      <c r="AG9">
        <v>6.3173310720000009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0.70077</v>
      </c>
      <c r="AO9">
        <v>0</v>
      </c>
      <c r="AP9">
        <v>0.30308364714167352</v>
      </c>
      <c r="AQ9">
        <v>0</v>
      </c>
      <c r="AR9">
        <v>0.65301359999999997</v>
      </c>
      <c r="AS9">
        <v>1.989214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463.7320879278106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4.8199479172294559</v>
      </c>
      <c r="L10">
        <v>306.55357305204268</v>
      </c>
      <c r="M10">
        <v>27.209386402074646</v>
      </c>
      <c r="N10">
        <v>17.471178373441067</v>
      </c>
      <c r="O10">
        <v>0</v>
      </c>
      <c r="P10">
        <v>37.138880308912199</v>
      </c>
      <c r="Q10">
        <v>2.889143703703704</v>
      </c>
      <c r="R10">
        <v>5.78</v>
      </c>
      <c r="S10">
        <v>3.8550897072710102</v>
      </c>
      <c r="T10">
        <v>0</v>
      </c>
      <c r="U10">
        <v>24.219877292532171</v>
      </c>
      <c r="V10">
        <v>1.93</v>
      </c>
      <c r="W10">
        <v>4.8181257290991573</v>
      </c>
      <c r="X10">
        <v>14.458983122362868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2.6244900000000002</v>
      </c>
      <c r="AG10">
        <v>6.3173310720000009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0.70077</v>
      </c>
      <c r="AO10">
        <v>0</v>
      </c>
      <c r="AP10">
        <v>0.30308364714167352</v>
      </c>
      <c r="AQ10">
        <v>0</v>
      </c>
      <c r="AR10">
        <v>0.65301359999999997</v>
      </c>
      <c r="AS10">
        <v>1.392449861358906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463.13532378916949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4.8199479172294559</v>
      </c>
      <c r="L11">
        <v>306.55357305204268</v>
      </c>
      <c r="M11">
        <v>27.209386402074646</v>
      </c>
      <c r="N11">
        <v>17.471178373441067</v>
      </c>
      <c r="O11">
        <v>0</v>
      </c>
      <c r="P11">
        <v>37.138880308912199</v>
      </c>
      <c r="Q11">
        <v>2.889143703703704</v>
      </c>
      <c r="R11">
        <v>5.78</v>
      </c>
      <c r="S11">
        <v>3.8550897072710102</v>
      </c>
      <c r="T11">
        <v>0</v>
      </c>
      <c r="U11">
        <v>24.219877292532171</v>
      </c>
      <c r="V11">
        <v>1.93</v>
      </c>
      <c r="W11">
        <v>4.8181257290991573</v>
      </c>
      <c r="X11">
        <v>14.458983122362868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2.6244900000000002</v>
      </c>
      <c r="AG11">
        <v>6.3173310720000009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0.68232899999999996</v>
      </c>
      <c r="AO11">
        <v>0</v>
      </c>
      <c r="AP11">
        <v>0.30308364714167352</v>
      </c>
      <c r="AQ11">
        <v>0</v>
      </c>
      <c r="AR11">
        <v>0.65301359999999997</v>
      </c>
      <c r="AS11">
        <v>1.392449861358906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463.11688278916949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4.8199479172294559</v>
      </c>
      <c r="L12">
        <v>306.55357305204268</v>
      </c>
      <c r="M12">
        <v>27.209386402074646</v>
      </c>
      <c r="N12">
        <v>17.471178373441067</v>
      </c>
      <c r="O12">
        <v>0</v>
      </c>
      <c r="P12">
        <v>37.138880308912199</v>
      </c>
      <c r="Q12">
        <v>2.889143703703704</v>
      </c>
      <c r="R12">
        <v>5.78</v>
      </c>
      <c r="S12">
        <v>3.8550897072710102</v>
      </c>
      <c r="T12">
        <v>0</v>
      </c>
      <c r="U12">
        <v>24.219877292532171</v>
      </c>
      <c r="V12">
        <v>1.93</v>
      </c>
      <c r="W12">
        <v>4.8181257290991573</v>
      </c>
      <c r="X12">
        <v>14.458983122362868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2.6244900000000002</v>
      </c>
      <c r="AG12">
        <v>6.3173310720000009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0.68232899999999996</v>
      </c>
      <c r="AO12">
        <v>0</v>
      </c>
      <c r="AP12">
        <v>0.30308364714167352</v>
      </c>
      <c r="AQ12">
        <v>0</v>
      </c>
      <c r="AR12">
        <v>0.65301359999999997</v>
      </c>
      <c r="AS12">
        <v>1.392449861358906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463.11688278916949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4.8199479172294559</v>
      </c>
      <c r="L13">
        <v>306.55357305204268</v>
      </c>
      <c r="M13">
        <v>27.209386402074646</v>
      </c>
      <c r="N13">
        <v>17.471178373441067</v>
      </c>
      <c r="O13">
        <v>0</v>
      </c>
      <c r="P13">
        <v>37.138880308912199</v>
      </c>
      <c r="Q13">
        <v>2.889143703703704</v>
      </c>
      <c r="R13">
        <v>5.78</v>
      </c>
      <c r="S13">
        <v>3.8550897072710102</v>
      </c>
      <c r="T13">
        <v>0</v>
      </c>
      <c r="U13">
        <v>24.219877292532171</v>
      </c>
      <c r="V13">
        <v>1.93</v>
      </c>
      <c r="W13">
        <v>4.8181257290991573</v>
      </c>
      <c r="X13">
        <v>14.458983122362868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2.6244900000000002</v>
      </c>
      <c r="AG13">
        <v>6.3173310720000009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0.68232899999999996</v>
      </c>
      <c r="AO13">
        <v>0</v>
      </c>
      <c r="AP13">
        <v>0.30308364714167352</v>
      </c>
      <c r="AQ13">
        <v>0</v>
      </c>
      <c r="AR13">
        <v>0.65301359999999997</v>
      </c>
      <c r="AS13">
        <v>1.392449861358906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463.11688278916949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4.8199479172294559</v>
      </c>
      <c r="L14">
        <v>306.55357305204268</v>
      </c>
      <c r="M14">
        <v>27.209386402074646</v>
      </c>
      <c r="N14">
        <v>17.471178373441067</v>
      </c>
      <c r="O14">
        <v>0</v>
      </c>
      <c r="P14">
        <v>37.138880308912199</v>
      </c>
      <c r="Q14">
        <v>2.889143703703704</v>
      </c>
      <c r="R14">
        <v>5.78</v>
      </c>
      <c r="S14">
        <v>3.8550897072710102</v>
      </c>
      <c r="T14">
        <v>0</v>
      </c>
      <c r="U14">
        <v>24.219877292532171</v>
      </c>
      <c r="V14">
        <v>1.93</v>
      </c>
      <c r="W14">
        <v>4.8181257290991573</v>
      </c>
      <c r="X14">
        <v>14.458983122362868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2.6244900000000002</v>
      </c>
      <c r="AG14">
        <v>6.3173310720000009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0.68232899999999996</v>
      </c>
      <c r="AO14">
        <v>0</v>
      </c>
      <c r="AP14">
        <v>0.30308364714167352</v>
      </c>
      <c r="AQ14">
        <v>0</v>
      </c>
      <c r="AR14">
        <v>0.65301359999999997</v>
      </c>
      <c r="AS14">
        <v>1.392449861358906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463.11688278916949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4.8199479172294559</v>
      </c>
      <c r="L15">
        <v>306.55357305204268</v>
      </c>
      <c r="M15">
        <v>27.209386402074646</v>
      </c>
      <c r="N15">
        <v>17.471178373441067</v>
      </c>
      <c r="O15">
        <v>0</v>
      </c>
      <c r="P15">
        <v>37.138880308912199</v>
      </c>
      <c r="Q15">
        <v>2.889143703703704</v>
      </c>
      <c r="R15">
        <v>5.78</v>
      </c>
      <c r="S15">
        <v>3.8550897072710102</v>
      </c>
      <c r="T15">
        <v>0</v>
      </c>
      <c r="U15">
        <v>24.219877292532171</v>
      </c>
      <c r="V15">
        <v>1.93</v>
      </c>
      <c r="W15">
        <v>4.8181257290991573</v>
      </c>
      <c r="X15">
        <v>14.458983122362868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2.6244900000000002</v>
      </c>
      <c r="AG15">
        <v>6.3173310720000009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0.68232899999999996</v>
      </c>
      <c r="AO15">
        <v>0</v>
      </c>
      <c r="AP15">
        <v>0.30308364714167352</v>
      </c>
      <c r="AQ15">
        <v>0</v>
      </c>
      <c r="AR15">
        <v>0.65301359999999997</v>
      </c>
      <c r="AS15">
        <v>1.392449861358906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463.11688278916949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4.8199479172294559</v>
      </c>
      <c r="L16">
        <v>306.55357305204268</v>
      </c>
      <c r="M16">
        <v>27.209386402074646</v>
      </c>
      <c r="N16">
        <v>17.471178373441067</v>
      </c>
      <c r="O16">
        <v>0</v>
      </c>
      <c r="P16">
        <v>37.138880308912199</v>
      </c>
      <c r="Q16">
        <v>2.889143703703704</v>
      </c>
      <c r="R16">
        <v>5.78</v>
      </c>
      <c r="S16">
        <v>3.8550897072710102</v>
      </c>
      <c r="T16">
        <v>0</v>
      </c>
      <c r="U16">
        <v>24.219877292532171</v>
      </c>
      <c r="V16">
        <v>1.93</v>
      </c>
      <c r="W16">
        <v>4.8181257290991573</v>
      </c>
      <c r="X16">
        <v>14.458983122362868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2.6244900000000002</v>
      </c>
      <c r="AG16">
        <v>6.3173310720000009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0.68232899999999996</v>
      </c>
      <c r="AO16">
        <v>0</v>
      </c>
      <c r="AP16">
        <v>0.30308364714167352</v>
      </c>
      <c r="AQ16">
        <v>0</v>
      </c>
      <c r="AR16">
        <v>0.65301359999999997</v>
      </c>
      <c r="AS16">
        <v>1.392449861358906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463.11688278916949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4.8199479172294559</v>
      </c>
      <c r="L17">
        <v>306.55357305204268</v>
      </c>
      <c r="M17">
        <v>27.209386402074646</v>
      </c>
      <c r="N17">
        <v>17.471178373441067</v>
      </c>
      <c r="O17">
        <v>0</v>
      </c>
      <c r="P17">
        <v>37.138880308912199</v>
      </c>
      <c r="Q17">
        <v>2.889143703703704</v>
      </c>
      <c r="R17">
        <v>5.78</v>
      </c>
      <c r="S17">
        <v>3.8550897072710102</v>
      </c>
      <c r="T17">
        <v>0</v>
      </c>
      <c r="U17">
        <v>24.219877292532171</v>
      </c>
      <c r="V17">
        <v>1.93</v>
      </c>
      <c r="W17">
        <v>4.8181257290991573</v>
      </c>
      <c r="X17">
        <v>14.458983122362868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2.6244900000000002</v>
      </c>
      <c r="AG17">
        <v>6.3173310720000009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0.68232899999999996</v>
      </c>
      <c r="AO17">
        <v>0</v>
      </c>
      <c r="AP17">
        <v>0.30308364714167352</v>
      </c>
      <c r="AQ17">
        <v>0</v>
      </c>
      <c r="AR17">
        <v>0.65301359999999997</v>
      </c>
      <c r="AS17">
        <v>1.392449861358906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463.11688278916949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4.8199479172294559</v>
      </c>
      <c r="L18">
        <v>306.55357305204268</v>
      </c>
      <c r="M18">
        <v>27.209386402074646</v>
      </c>
      <c r="N18">
        <v>17.471178373441067</v>
      </c>
      <c r="O18">
        <v>0</v>
      </c>
      <c r="P18">
        <v>37.138880308912199</v>
      </c>
      <c r="Q18">
        <v>2.889143703703704</v>
      </c>
      <c r="R18">
        <v>5.78</v>
      </c>
      <c r="S18">
        <v>3.8550897072710102</v>
      </c>
      <c r="T18">
        <v>0</v>
      </c>
      <c r="U18">
        <v>24.219877292532171</v>
      </c>
      <c r="V18">
        <v>1.93</v>
      </c>
      <c r="W18">
        <v>4.8181257290991573</v>
      </c>
      <c r="X18">
        <v>14.458983122362868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2.6244900000000002</v>
      </c>
      <c r="AG18">
        <v>6.3173310720000009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0.68232899999999996</v>
      </c>
      <c r="AO18">
        <v>0</v>
      </c>
      <c r="AP18">
        <v>0.30308364714167352</v>
      </c>
      <c r="AQ18">
        <v>0</v>
      </c>
      <c r="AR18">
        <v>0.65301359999999997</v>
      </c>
      <c r="AS18">
        <v>1.392449861358906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463.11688278916949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4.8199479172294559</v>
      </c>
      <c r="L19">
        <v>306.55357305204268</v>
      </c>
      <c r="M19">
        <v>27.209386402074646</v>
      </c>
      <c r="N19">
        <v>17.471178373441067</v>
      </c>
      <c r="O19">
        <v>0</v>
      </c>
      <c r="P19">
        <v>37.138880308912199</v>
      </c>
      <c r="Q19">
        <v>2.889143703703704</v>
      </c>
      <c r="R19">
        <v>5.78</v>
      </c>
      <c r="S19">
        <v>3.8550897072710102</v>
      </c>
      <c r="T19">
        <v>0</v>
      </c>
      <c r="U19">
        <v>24.219877292532171</v>
      </c>
      <c r="V19">
        <v>1.93</v>
      </c>
      <c r="W19">
        <v>4.8181257290991573</v>
      </c>
      <c r="X19">
        <v>14.458983122362868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2.6244900000000002</v>
      </c>
      <c r="AG19">
        <v>6.3173310720000009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0.68232899999999996</v>
      </c>
      <c r="AO19">
        <v>0</v>
      </c>
      <c r="AP19">
        <v>0.30308364714167352</v>
      </c>
      <c r="AQ19">
        <v>0</v>
      </c>
      <c r="AR19">
        <v>0.65301359999999997</v>
      </c>
      <c r="AS19">
        <v>1.392449861358906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463.11688278916949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4.8199479172294559</v>
      </c>
      <c r="L20">
        <v>306.55357305204268</v>
      </c>
      <c r="M20">
        <v>27.209386402074646</v>
      </c>
      <c r="N20">
        <v>17.471178373441067</v>
      </c>
      <c r="O20">
        <v>0</v>
      </c>
      <c r="P20">
        <v>37.138880308912199</v>
      </c>
      <c r="Q20">
        <v>2.889143703703704</v>
      </c>
      <c r="R20">
        <v>5.78</v>
      </c>
      <c r="S20">
        <v>3.8550897072710102</v>
      </c>
      <c r="T20">
        <v>0</v>
      </c>
      <c r="U20">
        <v>24.219877292532171</v>
      </c>
      <c r="V20">
        <v>1.93</v>
      </c>
      <c r="W20">
        <v>4.8181257290991573</v>
      </c>
      <c r="X20">
        <v>14.458983122362868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2.6244900000000002</v>
      </c>
      <c r="AG20">
        <v>6.3173310720000009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0.68232899999999996</v>
      </c>
      <c r="AO20">
        <v>0</v>
      </c>
      <c r="AP20">
        <v>0.30308364714167352</v>
      </c>
      <c r="AQ20">
        <v>0</v>
      </c>
      <c r="AR20">
        <v>0.65301359999999997</v>
      </c>
      <c r="AS20">
        <v>1.392449861358906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463.11688278916949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4.8199479172294559</v>
      </c>
      <c r="L21">
        <v>306.55357305204268</v>
      </c>
      <c r="M21">
        <v>27.209386402074646</v>
      </c>
      <c r="N21">
        <v>17.471178373441067</v>
      </c>
      <c r="O21">
        <v>0</v>
      </c>
      <c r="P21">
        <v>37.138880308912199</v>
      </c>
      <c r="Q21">
        <v>2.889143703703704</v>
      </c>
      <c r="R21">
        <v>5.78</v>
      </c>
      <c r="S21">
        <v>3.8550897072710102</v>
      </c>
      <c r="T21">
        <v>0</v>
      </c>
      <c r="U21">
        <v>24.219877292532171</v>
      </c>
      <c r="V21">
        <v>1.93</v>
      </c>
      <c r="W21">
        <v>4.8181257290991573</v>
      </c>
      <c r="X21">
        <v>14.458983122362868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2.6244900000000002</v>
      </c>
      <c r="AG21">
        <v>6.3173310720000009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0.68232899999999996</v>
      </c>
      <c r="AO21">
        <v>0</v>
      </c>
      <c r="AP21">
        <v>7.577098848384424E-2</v>
      </c>
      <c r="AQ21">
        <v>4.6026276399999997</v>
      </c>
      <c r="AR21">
        <v>0.65301359999999997</v>
      </c>
      <c r="AS21">
        <v>1.392449861358906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467.49219777051167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4.8199479172294559</v>
      </c>
      <c r="L22">
        <v>306.55357305204268</v>
      </c>
      <c r="M22">
        <v>27.209386402074646</v>
      </c>
      <c r="N22">
        <v>17.471178373441067</v>
      </c>
      <c r="O22">
        <v>0</v>
      </c>
      <c r="P22">
        <v>37.138880308912199</v>
      </c>
      <c r="Q22">
        <v>2.889143703703704</v>
      </c>
      <c r="R22">
        <v>5.78</v>
      </c>
      <c r="S22">
        <v>3.8550897072710102</v>
      </c>
      <c r="T22">
        <v>0</v>
      </c>
      <c r="U22">
        <v>24.219877292532171</v>
      </c>
      <c r="V22">
        <v>1.93</v>
      </c>
      <c r="W22">
        <v>4.8181257290991573</v>
      </c>
      <c r="X22">
        <v>14.458983122362868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2.6244900000000002</v>
      </c>
      <c r="AG22">
        <v>6.3173310720000009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0.68232899999999996</v>
      </c>
      <c r="AO22">
        <v>0</v>
      </c>
      <c r="AP22">
        <v>7.577098848384424E-2</v>
      </c>
      <c r="AQ22">
        <v>9.2052552799999994</v>
      </c>
      <c r="AR22">
        <v>0.65301359999999997</v>
      </c>
      <c r="AS22">
        <v>1.392449861358906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472.0948254105117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4.8199479172294559</v>
      </c>
      <c r="L23">
        <v>306.55357305204268</v>
      </c>
      <c r="M23">
        <v>27.209386402074646</v>
      </c>
      <c r="N23">
        <v>17.471178373441067</v>
      </c>
      <c r="O23">
        <v>0</v>
      </c>
      <c r="P23">
        <v>37.138880308912199</v>
      </c>
      <c r="Q23">
        <v>2.889143703703704</v>
      </c>
      <c r="R23">
        <v>5.78</v>
      </c>
      <c r="S23">
        <v>3.8550897072710102</v>
      </c>
      <c r="T23">
        <v>0</v>
      </c>
      <c r="U23">
        <v>24.219877292532171</v>
      </c>
      <c r="V23">
        <v>1.93</v>
      </c>
      <c r="W23">
        <v>4.3905325269826365</v>
      </c>
      <c r="X23">
        <v>14.459329233276575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2.6244900000000002</v>
      </c>
      <c r="AG23">
        <v>6.3173310720000009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0.68232899999999996</v>
      </c>
      <c r="AO23">
        <v>0</v>
      </c>
      <c r="AP23">
        <v>7.577098848384424E-2</v>
      </c>
      <c r="AQ23">
        <v>9.2052552799999994</v>
      </c>
      <c r="AR23">
        <v>0.65301359999999997</v>
      </c>
      <c r="AS23">
        <v>1.392449861358906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471.6675783193088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4.8199479172294559</v>
      </c>
      <c r="L24">
        <v>306.55357305204268</v>
      </c>
      <c r="M24">
        <v>27.209386402074646</v>
      </c>
      <c r="N24">
        <v>17.471178373441067</v>
      </c>
      <c r="O24">
        <v>0</v>
      </c>
      <c r="P24">
        <v>37.138880308912199</v>
      </c>
      <c r="Q24">
        <v>2.889143703703704</v>
      </c>
      <c r="R24">
        <v>12.401135021359224</v>
      </c>
      <c r="S24">
        <v>7.8069878129298482</v>
      </c>
      <c r="T24">
        <v>0</v>
      </c>
      <c r="U24">
        <v>24.219877292532171</v>
      </c>
      <c r="V24">
        <v>1.93</v>
      </c>
      <c r="W24">
        <v>4.8199936172575821</v>
      </c>
      <c r="X24">
        <v>14.459329233276575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4.8734039569758378</v>
      </c>
      <c r="AF24">
        <v>2.6244900000000002</v>
      </c>
      <c r="AG24">
        <v>6.3173310720000009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0.68232899999999996</v>
      </c>
      <c r="AO24">
        <v>0</v>
      </c>
      <c r="AP24">
        <v>0.37885463562551785</v>
      </c>
      <c r="AQ24">
        <v>9.2052552799999994</v>
      </c>
      <c r="AR24">
        <v>0.65301359999999997</v>
      </c>
      <c r="AS24">
        <v>1.392449861358906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487.84656014071936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4.8199479172294559</v>
      </c>
      <c r="L25">
        <v>306.55357305204268</v>
      </c>
      <c r="M25">
        <v>27.209386402074646</v>
      </c>
      <c r="N25">
        <v>17.471178373441067</v>
      </c>
      <c r="O25">
        <v>0</v>
      </c>
      <c r="P25">
        <v>37.138880308912199</v>
      </c>
      <c r="Q25">
        <v>2.889143703703704</v>
      </c>
      <c r="R25">
        <v>12.541497766423356</v>
      </c>
      <c r="S25">
        <v>7.8069878129298482</v>
      </c>
      <c r="T25">
        <v>0</v>
      </c>
      <c r="U25">
        <v>24.219877292532171</v>
      </c>
      <c r="V25">
        <v>1.93</v>
      </c>
      <c r="W25">
        <v>4.8208513558959742</v>
      </c>
      <c r="X25">
        <v>14.459800511259889</v>
      </c>
      <c r="Y25">
        <v>0</v>
      </c>
      <c r="Z25">
        <v>0.32535000000000003</v>
      </c>
      <c r="AA25">
        <v>0</v>
      </c>
      <c r="AB25">
        <v>0</v>
      </c>
      <c r="AC25">
        <v>0</v>
      </c>
      <c r="AD25">
        <v>0</v>
      </c>
      <c r="AE25">
        <v>9.7468082207326585</v>
      </c>
      <c r="AF25">
        <v>2.6244900000000002</v>
      </c>
      <c r="AG25">
        <v>6.3173310720000009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0.68232899999999996</v>
      </c>
      <c r="AO25">
        <v>0</v>
      </c>
      <c r="AP25">
        <v>0.37885463562551785</v>
      </c>
      <c r="AQ25">
        <v>13.807882919999997</v>
      </c>
      <c r="AR25">
        <v>0.65301359999999997</v>
      </c>
      <c r="AS25">
        <v>1.392449861358906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497.78963380616204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4.8199479172294559</v>
      </c>
      <c r="L26">
        <v>375.96182243874063</v>
      </c>
      <c r="M26">
        <v>27.209386402074646</v>
      </c>
      <c r="N26">
        <v>17.471178373441067</v>
      </c>
      <c r="O26">
        <v>0</v>
      </c>
      <c r="P26">
        <v>37.138880308912199</v>
      </c>
      <c r="Q26">
        <v>2.889143703703704</v>
      </c>
      <c r="R26">
        <v>12.541497766423356</v>
      </c>
      <c r="S26">
        <v>7.8069878129298482</v>
      </c>
      <c r="T26">
        <v>0</v>
      </c>
      <c r="U26">
        <v>24.219877292532171</v>
      </c>
      <c r="V26">
        <v>1.93</v>
      </c>
      <c r="W26">
        <v>4.8208513558959742</v>
      </c>
      <c r="X26">
        <v>14.459800511259889</v>
      </c>
      <c r="Y26">
        <v>0</v>
      </c>
      <c r="Z26">
        <v>0.32535000000000003</v>
      </c>
      <c r="AA26">
        <v>0</v>
      </c>
      <c r="AB26">
        <v>0</v>
      </c>
      <c r="AC26">
        <v>0</v>
      </c>
      <c r="AD26">
        <v>2.7021449180166544</v>
      </c>
      <c r="AE26">
        <v>9.7468082207326585</v>
      </c>
      <c r="AF26">
        <v>2.6244900000000002</v>
      </c>
      <c r="AG26">
        <v>6.3173310720000009</v>
      </c>
      <c r="AH26">
        <v>5.0414500800000006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0.68232899999999996</v>
      </c>
      <c r="AO26">
        <v>0</v>
      </c>
      <c r="AP26">
        <v>0.37885463562551785</v>
      </c>
      <c r="AQ26">
        <v>13.807882919999997</v>
      </c>
      <c r="AR26">
        <v>0.65301359999999997</v>
      </c>
      <c r="AS26">
        <v>1.392449861358906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574.94147819087675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4.8199479172294559</v>
      </c>
      <c r="L27">
        <v>443.44184739725455</v>
      </c>
      <c r="M27">
        <v>27.209386402074646</v>
      </c>
      <c r="N27">
        <v>17.471178373441067</v>
      </c>
      <c r="O27">
        <v>0</v>
      </c>
      <c r="P27">
        <v>37.138880308912199</v>
      </c>
      <c r="Q27">
        <v>2.889143703703704</v>
      </c>
      <c r="R27">
        <v>12.541497766423356</v>
      </c>
      <c r="S27">
        <v>7.8069878129298482</v>
      </c>
      <c r="T27">
        <v>0</v>
      </c>
      <c r="U27">
        <v>24.219877292532171</v>
      </c>
      <c r="V27">
        <v>1.9291901797979798</v>
      </c>
      <c r="W27">
        <v>9.2087792281259944</v>
      </c>
      <c r="X27">
        <v>33.599288788238525</v>
      </c>
      <c r="Y27">
        <v>0</v>
      </c>
      <c r="Z27">
        <v>0.32535000000000003</v>
      </c>
      <c r="AA27">
        <v>2.4528979999999998</v>
      </c>
      <c r="AB27">
        <v>0.98568999999999984</v>
      </c>
      <c r="AC27">
        <v>0</v>
      </c>
      <c r="AD27">
        <v>5.4042895292202875</v>
      </c>
      <c r="AE27">
        <v>9.7468082207326585</v>
      </c>
      <c r="AF27">
        <v>2.6244900000000002</v>
      </c>
      <c r="AG27">
        <v>6.3173310720000009</v>
      </c>
      <c r="AH27">
        <v>11.203222400000001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0.68232899999999996</v>
      </c>
      <c r="AO27">
        <v>0</v>
      </c>
      <c r="AP27">
        <v>0.5682819534382767</v>
      </c>
      <c r="AQ27">
        <v>13.807882919999997</v>
      </c>
      <c r="AR27">
        <v>0.65301359999999997</v>
      </c>
      <c r="AS27">
        <v>1.392449861358906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678.44004172741347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9.0199513318019111</v>
      </c>
      <c r="L28">
        <v>510.92186620399963</v>
      </c>
      <c r="M28">
        <v>27.209386402074646</v>
      </c>
      <c r="N28">
        <v>17.471178373441067</v>
      </c>
      <c r="O28">
        <v>0</v>
      </c>
      <c r="P28">
        <v>37.138880308912199</v>
      </c>
      <c r="Q28">
        <v>2.889143703703704</v>
      </c>
      <c r="R28">
        <v>12.541497766423356</v>
      </c>
      <c r="S28">
        <v>7.8069878129298482</v>
      </c>
      <c r="T28">
        <v>0</v>
      </c>
      <c r="U28">
        <v>24.219877292532171</v>
      </c>
      <c r="V28">
        <v>1.9291901797979798</v>
      </c>
      <c r="W28">
        <v>4.8208513558959742</v>
      </c>
      <c r="X28">
        <v>14.459800511259889</v>
      </c>
      <c r="Y28">
        <v>0</v>
      </c>
      <c r="Z28">
        <v>0.32535000000000003</v>
      </c>
      <c r="AA28">
        <v>4.1545083717299578</v>
      </c>
      <c r="AB28">
        <v>3.8954470150037501</v>
      </c>
      <c r="AC28">
        <v>0</v>
      </c>
      <c r="AD28">
        <v>5.4042895292202875</v>
      </c>
      <c r="AE28">
        <v>9.7468082207326585</v>
      </c>
      <c r="AF28">
        <v>2.6244900000000002</v>
      </c>
      <c r="AG28">
        <v>6.3173310720000009</v>
      </c>
      <c r="AH28">
        <v>16.804833599999998</v>
      </c>
      <c r="AI28">
        <v>0</v>
      </c>
      <c r="AJ28">
        <v>0</v>
      </c>
      <c r="AK28">
        <v>0</v>
      </c>
      <c r="AL28">
        <v>0</v>
      </c>
      <c r="AM28">
        <v>0.47313107726931736</v>
      </c>
      <c r="AN28">
        <v>0.68232899999999996</v>
      </c>
      <c r="AO28">
        <v>0</v>
      </c>
      <c r="AP28">
        <v>0.5682819534382767</v>
      </c>
      <c r="AQ28">
        <v>13.807882919999997</v>
      </c>
      <c r="AR28">
        <v>0.65301359999999997</v>
      </c>
      <c r="AS28">
        <v>1.392449861358906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737.27875746352549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9.0198816543618783</v>
      </c>
      <c r="L29">
        <v>557.6726799360323</v>
      </c>
      <c r="M29">
        <v>27.209386402074646</v>
      </c>
      <c r="N29">
        <v>17.471178373441067</v>
      </c>
      <c r="O29">
        <v>0</v>
      </c>
      <c r="P29">
        <v>37.138880308912199</v>
      </c>
      <c r="Q29">
        <v>3.2283668492975734</v>
      </c>
      <c r="R29">
        <v>12.537060243037974</v>
      </c>
      <c r="S29">
        <v>7.7894070298507456</v>
      </c>
      <c r="T29">
        <v>0</v>
      </c>
      <c r="U29">
        <v>24.219877292532171</v>
      </c>
      <c r="V29">
        <v>6.1295156865248224</v>
      </c>
      <c r="W29">
        <v>9.6292458892607247</v>
      </c>
      <c r="X29">
        <v>37.229484578491963</v>
      </c>
      <c r="Y29">
        <v>0</v>
      </c>
      <c r="Z29">
        <v>0.32535000000000003</v>
      </c>
      <c r="AA29">
        <v>8.1763266666666663</v>
      </c>
      <c r="AB29">
        <v>3.8954470150037501</v>
      </c>
      <c r="AC29">
        <v>0.3766349227265588</v>
      </c>
      <c r="AD29">
        <v>5.4042895292202875</v>
      </c>
      <c r="AE29">
        <v>9.7468082207326585</v>
      </c>
      <c r="AF29">
        <v>5.2489800000000004</v>
      </c>
      <c r="AG29">
        <v>6.3173310720000009</v>
      </c>
      <c r="AH29">
        <v>23.806847600000001</v>
      </c>
      <c r="AI29">
        <v>0</v>
      </c>
      <c r="AJ29">
        <v>0</v>
      </c>
      <c r="AK29">
        <v>0</v>
      </c>
      <c r="AL29">
        <v>0</v>
      </c>
      <c r="AM29">
        <v>1.5613331072768191</v>
      </c>
      <c r="AN29">
        <v>0.68232899999999996</v>
      </c>
      <c r="AO29">
        <v>0</v>
      </c>
      <c r="AP29">
        <v>0.5682819534382767</v>
      </c>
      <c r="AQ29">
        <v>13.807882919999997</v>
      </c>
      <c r="AR29">
        <v>0.65301359999999997</v>
      </c>
      <c r="AS29">
        <v>1.392449861358906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831.23826971224173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9.0103025854635792</v>
      </c>
      <c r="L30">
        <v>557.6726799360323</v>
      </c>
      <c r="M30">
        <v>27.209386402074646</v>
      </c>
      <c r="N30">
        <v>17.471178373441067</v>
      </c>
      <c r="O30">
        <v>0</v>
      </c>
      <c r="P30">
        <v>37.138880308912199</v>
      </c>
      <c r="Q30">
        <v>3.2283668492975734</v>
      </c>
      <c r="R30">
        <v>12.53706103670886</v>
      </c>
      <c r="S30">
        <v>7.806904431329289</v>
      </c>
      <c r="T30">
        <v>0</v>
      </c>
      <c r="U30">
        <v>24.219877292532171</v>
      </c>
      <c r="V30">
        <v>6.1295156865248224</v>
      </c>
      <c r="W30">
        <v>9.6414531809060513</v>
      </c>
      <c r="X30">
        <v>37.229484578491963</v>
      </c>
      <c r="Y30">
        <v>0</v>
      </c>
      <c r="Z30">
        <v>3.8573494772727268</v>
      </c>
      <c r="AA30">
        <v>8.1763266666666663</v>
      </c>
      <c r="AB30">
        <v>7.7908937231807931</v>
      </c>
      <c r="AC30">
        <v>8.5959360082456424</v>
      </c>
      <c r="AD30">
        <v>8.1064344472369427</v>
      </c>
      <c r="AE30">
        <v>9.7468082207326585</v>
      </c>
      <c r="AF30">
        <v>7.8734700000000002</v>
      </c>
      <c r="AG30">
        <v>6.3173310720000009</v>
      </c>
      <c r="AH30">
        <v>32.209264400000002</v>
      </c>
      <c r="AI30">
        <v>0</v>
      </c>
      <c r="AJ30">
        <v>0</v>
      </c>
      <c r="AK30">
        <v>0</v>
      </c>
      <c r="AL30">
        <v>0</v>
      </c>
      <c r="AM30">
        <v>1.5613331072768191</v>
      </c>
      <c r="AN30">
        <v>0.68232899999999996</v>
      </c>
      <c r="AO30">
        <v>0</v>
      </c>
      <c r="AP30">
        <v>0.5682819534382767</v>
      </c>
      <c r="AQ30">
        <v>13.807882919999997</v>
      </c>
      <c r="AR30">
        <v>0.65301359999999997</v>
      </c>
      <c r="AS30">
        <v>1.392449861358906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860.634195119124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9.0103025854635792</v>
      </c>
      <c r="L31">
        <v>557.6726799360323</v>
      </c>
      <c r="M31">
        <v>27.209386402074646</v>
      </c>
      <c r="N31">
        <v>17.471178373441067</v>
      </c>
      <c r="O31">
        <v>0</v>
      </c>
      <c r="P31">
        <v>37.138880308912199</v>
      </c>
      <c r="Q31">
        <v>3.2283668492975734</v>
      </c>
      <c r="R31">
        <v>12.53706103670886</v>
      </c>
      <c r="S31">
        <v>7.806904431329289</v>
      </c>
      <c r="T31">
        <v>0</v>
      </c>
      <c r="U31">
        <v>24.219877292532171</v>
      </c>
      <c r="V31">
        <v>6.1295156865248224</v>
      </c>
      <c r="W31">
        <v>9.6414531809060513</v>
      </c>
      <c r="X31">
        <v>37.229484578491963</v>
      </c>
      <c r="Y31">
        <v>0</v>
      </c>
      <c r="Z31">
        <v>3.8573494772727268</v>
      </c>
      <c r="AA31">
        <v>8.1763266666666663</v>
      </c>
      <c r="AB31">
        <v>7.7908937231807931</v>
      </c>
      <c r="AC31">
        <v>8.5959360082456424</v>
      </c>
      <c r="AD31">
        <v>8.1064344472369427</v>
      </c>
      <c r="AE31">
        <v>9.7468082207326585</v>
      </c>
      <c r="AF31">
        <v>7.8734700000000002</v>
      </c>
      <c r="AG31">
        <v>6.3173310720000009</v>
      </c>
      <c r="AH31">
        <v>40.6116812</v>
      </c>
      <c r="AI31">
        <v>0</v>
      </c>
      <c r="AJ31">
        <v>0</v>
      </c>
      <c r="AK31">
        <v>0</v>
      </c>
      <c r="AL31">
        <v>0</v>
      </c>
      <c r="AM31">
        <v>3.1163575506376588</v>
      </c>
      <c r="AN31">
        <v>0.68232899999999996</v>
      </c>
      <c r="AO31">
        <v>0</v>
      </c>
      <c r="AP31">
        <v>2.0837004959403478</v>
      </c>
      <c r="AQ31">
        <v>13.807882919999997</v>
      </c>
      <c r="AR31">
        <v>10.7747244</v>
      </c>
      <c r="AS31">
        <v>1.392449861358906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882.22876570498681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9.0102580403733814</v>
      </c>
      <c r="L32">
        <v>557.67707360599707</v>
      </c>
      <c r="M32">
        <v>27.209386402074646</v>
      </c>
      <c r="N32">
        <v>17.471178373441067</v>
      </c>
      <c r="O32">
        <v>0</v>
      </c>
      <c r="P32">
        <v>37.138880308912199</v>
      </c>
      <c r="Q32">
        <v>3.2291525855513306</v>
      </c>
      <c r="R32">
        <v>12.538176223146561</v>
      </c>
      <c r="S32">
        <v>7.8100171918238992</v>
      </c>
      <c r="T32">
        <v>0</v>
      </c>
      <c r="U32">
        <v>24.219877292532171</v>
      </c>
      <c r="V32">
        <v>5.6386679412404783</v>
      </c>
      <c r="W32">
        <v>9.6414531809060513</v>
      </c>
      <c r="X32">
        <v>37.229484578491963</v>
      </c>
      <c r="Y32">
        <v>0</v>
      </c>
      <c r="Z32">
        <v>3.8573494772727268</v>
      </c>
      <c r="AA32">
        <v>8.1763266666666663</v>
      </c>
      <c r="AB32">
        <v>7.7908937231807931</v>
      </c>
      <c r="AC32">
        <v>8.5959360082456424</v>
      </c>
      <c r="AD32">
        <v>8.1064344472369427</v>
      </c>
      <c r="AE32">
        <v>9.7468082207326585</v>
      </c>
      <c r="AF32">
        <v>7.8734700000000002</v>
      </c>
      <c r="AG32">
        <v>6.3173310720000009</v>
      </c>
      <c r="AH32">
        <v>41.507939114720173</v>
      </c>
      <c r="AI32">
        <v>0</v>
      </c>
      <c r="AJ32">
        <v>0</v>
      </c>
      <c r="AK32">
        <v>0</v>
      </c>
      <c r="AL32">
        <v>0</v>
      </c>
      <c r="AM32">
        <v>3.1163575506376588</v>
      </c>
      <c r="AN32">
        <v>0.68232899999999996</v>
      </c>
      <c r="AO32">
        <v>0</v>
      </c>
      <c r="AP32">
        <v>2.0079295074565038</v>
      </c>
      <c r="AQ32">
        <v>13.807882919999997</v>
      </c>
      <c r="AR32">
        <v>10.7747244</v>
      </c>
      <c r="AS32">
        <v>1.392449861358906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882.56776769399949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9.0102249276681423</v>
      </c>
      <c r="L33">
        <v>557.67707360599707</v>
      </c>
      <c r="M33">
        <v>27.209386402074646</v>
      </c>
      <c r="N33">
        <v>17.471178373441067</v>
      </c>
      <c r="O33">
        <v>0</v>
      </c>
      <c r="P33">
        <v>37.138880308912199</v>
      </c>
      <c r="Q33">
        <v>3.2291525855513306</v>
      </c>
      <c r="R33">
        <v>12.538176223146561</v>
      </c>
      <c r="S33">
        <v>7.8100171918238992</v>
      </c>
      <c r="T33">
        <v>0</v>
      </c>
      <c r="U33">
        <v>24.219877292532171</v>
      </c>
      <c r="V33">
        <v>6.1311413213213219</v>
      </c>
      <c r="W33">
        <v>9.6414531809060513</v>
      </c>
      <c r="X33">
        <v>37.229484578491963</v>
      </c>
      <c r="Y33">
        <v>0</v>
      </c>
      <c r="Z33">
        <v>3.8573494772727268</v>
      </c>
      <c r="AA33">
        <v>4.1545083717299578</v>
      </c>
      <c r="AB33">
        <v>7.7908937231807931</v>
      </c>
      <c r="AC33">
        <v>8.5959360082456424</v>
      </c>
      <c r="AD33">
        <v>5.4042895292202875</v>
      </c>
      <c r="AE33">
        <v>9.7468082207326585</v>
      </c>
      <c r="AF33">
        <v>7.8734700000000002</v>
      </c>
      <c r="AG33">
        <v>6.3173310720000009</v>
      </c>
      <c r="AH33">
        <v>41.507939114720173</v>
      </c>
      <c r="AI33">
        <v>0</v>
      </c>
      <c r="AJ33">
        <v>0</v>
      </c>
      <c r="AK33">
        <v>0</v>
      </c>
      <c r="AL33">
        <v>0</v>
      </c>
      <c r="AM33">
        <v>3.1163575506376588</v>
      </c>
      <c r="AN33">
        <v>0.68232899999999996</v>
      </c>
      <c r="AO33">
        <v>0</v>
      </c>
      <c r="AP33">
        <v>2.0079295074565038</v>
      </c>
      <c r="AQ33">
        <v>13.807882919999997</v>
      </c>
      <c r="AR33">
        <v>0.97952039999999996</v>
      </c>
      <c r="AS33">
        <v>1.392449861358906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866.54104074842189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9.0102365051425792</v>
      </c>
      <c r="L34">
        <v>557.67707360599707</v>
      </c>
      <c r="M34">
        <v>27.209386402074646</v>
      </c>
      <c r="N34">
        <v>17.471178373441067</v>
      </c>
      <c r="O34">
        <v>0</v>
      </c>
      <c r="P34">
        <v>37.138880308912199</v>
      </c>
      <c r="Q34">
        <v>3.2291525855513306</v>
      </c>
      <c r="R34">
        <v>12.538176223146561</v>
      </c>
      <c r="S34">
        <v>7.8100171918238992</v>
      </c>
      <c r="T34">
        <v>0</v>
      </c>
      <c r="U34">
        <v>24.219877292532171</v>
      </c>
      <c r="V34">
        <v>6.1311413213213219</v>
      </c>
      <c r="W34">
        <v>9.6414531809060513</v>
      </c>
      <c r="X34">
        <v>37.229484578491963</v>
      </c>
      <c r="Y34">
        <v>0</v>
      </c>
      <c r="Z34">
        <v>3.8573494772727268</v>
      </c>
      <c r="AA34">
        <v>4.1545083717299578</v>
      </c>
      <c r="AB34">
        <v>7.7908937231807931</v>
      </c>
      <c r="AC34">
        <v>8.5959360082456424</v>
      </c>
      <c r="AD34">
        <v>2.7021449180166544</v>
      </c>
      <c r="AE34">
        <v>9.7468082207326585</v>
      </c>
      <c r="AF34">
        <v>7.8734700000000002</v>
      </c>
      <c r="AG34">
        <v>6.3173310720000009</v>
      </c>
      <c r="AH34">
        <v>41.507939114720173</v>
      </c>
      <c r="AI34">
        <v>0</v>
      </c>
      <c r="AJ34">
        <v>0</v>
      </c>
      <c r="AK34">
        <v>0</v>
      </c>
      <c r="AL34">
        <v>0</v>
      </c>
      <c r="AM34">
        <v>3.1163575506376588</v>
      </c>
      <c r="AN34">
        <v>0.68232899999999996</v>
      </c>
      <c r="AO34">
        <v>0</v>
      </c>
      <c r="AP34">
        <v>2.0079295074565038</v>
      </c>
      <c r="AQ34">
        <v>13.807882919999997</v>
      </c>
      <c r="AR34">
        <v>0.97952039999999996</v>
      </c>
      <c r="AS34">
        <v>1.392449861358906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863.83890771469271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9.0102365051425792</v>
      </c>
      <c r="L35">
        <v>557.67707360599707</v>
      </c>
      <c r="M35">
        <v>27.209386402074646</v>
      </c>
      <c r="N35">
        <v>17.471178373441067</v>
      </c>
      <c r="O35">
        <v>0</v>
      </c>
      <c r="P35">
        <v>37.138880308912199</v>
      </c>
      <c r="Q35">
        <v>3.2291525855513306</v>
      </c>
      <c r="R35">
        <v>12.538176223146561</v>
      </c>
      <c r="S35">
        <v>7.8100171918238992</v>
      </c>
      <c r="T35">
        <v>0</v>
      </c>
      <c r="U35">
        <v>24.219877292532171</v>
      </c>
      <c r="V35">
        <v>6.1311413213213219</v>
      </c>
      <c r="W35">
        <v>9.6414531809060513</v>
      </c>
      <c r="X35">
        <v>37.229484578491963</v>
      </c>
      <c r="Y35">
        <v>0</v>
      </c>
      <c r="Z35">
        <v>3.8573494772727268</v>
      </c>
      <c r="AA35">
        <v>2.5697026666666662</v>
      </c>
      <c r="AB35">
        <v>7.7908937231807931</v>
      </c>
      <c r="AC35">
        <v>8.5959360082456424</v>
      </c>
      <c r="AD35">
        <v>0</v>
      </c>
      <c r="AE35">
        <v>9.7468082207326585</v>
      </c>
      <c r="AF35">
        <v>7.8734700000000002</v>
      </c>
      <c r="AG35">
        <v>6.3173310720000009</v>
      </c>
      <c r="AH35">
        <v>33.609667199999997</v>
      </c>
      <c r="AI35">
        <v>0</v>
      </c>
      <c r="AJ35">
        <v>0</v>
      </c>
      <c r="AK35">
        <v>0</v>
      </c>
      <c r="AL35">
        <v>0</v>
      </c>
      <c r="AM35">
        <v>0.35169428282070514</v>
      </c>
      <c r="AN35">
        <v>0.68232899999999996</v>
      </c>
      <c r="AO35">
        <v>0</v>
      </c>
      <c r="AP35">
        <v>2.0837004959403478</v>
      </c>
      <c r="AQ35">
        <v>13.807882919999997</v>
      </c>
      <c r="AR35">
        <v>0.97952039999999996</v>
      </c>
      <c r="AS35">
        <v>1.392449861358906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848.96479289755939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9.0102365051425792</v>
      </c>
      <c r="L36">
        <v>557.67707360599707</v>
      </c>
      <c r="M36">
        <v>27.209386402074646</v>
      </c>
      <c r="N36">
        <v>17.471178373441067</v>
      </c>
      <c r="O36">
        <v>0</v>
      </c>
      <c r="P36">
        <v>37.138880308912199</v>
      </c>
      <c r="Q36">
        <v>3.2291525855513306</v>
      </c>
      <c r="R36">
        <v>12.538176223146561</v>
      </c>
      <c r="S36">
        <v>7.8100171918238992</v>
      </c>
      <c r="T36">
        <v>0</v>
      </c>
      <c r="U36">
        <v>24.219877292532171</v>
      </c>
      <c r="V36">
        <v>6.1311413213213219</v>
      </c>
      <c r="W36">
        <v>9.6414531809060513</v>
      </c>
      <c r="X36">
        <v>37.229484578491963</v>
      </c>
      <c r="Y36">
        <v>0</v>
      </c>
      <c r="Z36">
        <v>0</v>
      </c>
      <c r="AA36">
        <v>0</v>
      </c>
      <c r="AB36">
        <v>7.7908937231807931</v>
      </c>
      <c r="AC36">
        <v>0.3766349227265588</v>
      </c>
      <c r="AD36">
        <v>0</v>
      </c>
      <c r="AE36">
        <v>9.7468082207326585</v>
      </c>
      <c r="AF36">
        <v>5.2489800000000004</v>
      </c>
      <c r="AG36">
        <v>6.3173310720000009</v>
      </c>
      <c r="AH36">
        <v>27.671959205279837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0.68232899999999996</v>
      </c>
      <c r="AO36">
        <v>0</v>
      </c>
      <c r="AP36">
        <v>2.0837004959403478</v>
      </c>
      <c r="AQ36">
        <v>13.807882919999997</v>
      </c>
      <c r="AR36">
        <v>0.97952039999999996</v>
      </c>
      <c r="AS36">
        <v>1.392449861358906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825.40454739055997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9.0102365051425792</v>
      </c>
      <c r="L37">
        <v>557.67707360599707</v>
      </c>
      <c r="M37">
        <v>27.209386402074646</v>
      </c>
      <c r="N37">
        <v>17.471178373441067</v>
      </c>
      <c r="O37">
        <v>0</v>
      </c>
      <c r="P37">
        <v>37.138880308912199</v>
      </c>
      <c r="Q37">
        <v>3.2291525855513306</v>
      </c>
      <c r="R37">
        <v>12.538176223146561</v>
      </c>
      <c r="S37">
        <v>7.8100171918238992</v>
      </c>
      <c r="T37">
        <v>0</v>
      </c>
      <c r="U37">
        <v>24.219877292532171</v>
      </c>
      <c r="V37">
        <v>6.1311413213213219</v>
      </c>
      <c r="W37">
        <v>9.7357172779316716</v>
      </c>
      <c r="X37">
        <v>37.229484578491963</v>
      </c>
      <c r="Y37">
        <v>0</v>
      </c>
      <c r="Z37">
        <v>0</v>
      </c>
      <c r="AA37">
        <v>0</v>
      </c>
      <c r="AB37">
        <v>7.7908937231807931</v>
      </c>
      <c r="AC37">
        <v>0</v>
      </c>
      <c r="AD37">
        <v>0</v>
      </c>
      <c r="AE37">
        <v>9.7468082207326585</v>
      </c>
      <c r="AF37">
        <v>2.6244900000000002</v>
      </c>
      <c r="AG37">
        <v>6.3173310720000009</v>
      </c>
      <c r="AH37">
        <v>19.045478080000002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0.68232899999999996</v>
      </c>
      <c r="AO37">
        <v>0</v>
      </c>
      <c r="AP37">
        <v>2.0837004959403478</v>
      </c>
      <c r="AQ37">
        <v>13.807882919999997</v>
      </c>
      <c r="AR37">
        <v>0.97952039999999996</v>
      </c>
      <c r="AS37">
        <v>1.392449861358906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813.87120543957928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9.0102365051425792</v>
      </c>
      <c r="L38">
        <v>557.67707360599707</v>
      </c>
      <c r="M38">
        <v>27.209386402074646</v>
      </c>
      <c r="N38">
        <v>17.471178373441067</v>
      </c>
      <c r="O38">
        <v>0</v>
      </c>
      <c r="P38">
        <v>37.138880308912199</v>
      </c>
      <c r="Q38">
        <v>3.2291525855513306</v>
      </c>
      <c r="R38">
        <v>12.538176223146561</v>
      </c>
      <c r="S38">
        <v>7.8100171918238992</v>
      </c>
      <c r="T38">
        <v>0</v>
      </c>
      <c r="U38">
        <v>24.219877292532171</v>
      </c>
      <c r="V38">
        <v>6.1311413213213219</v>
      </c>
      <c r="W38">
        <v>9.7357172779316716</v>
      </c>
      <c r="X38">
        <v>37.229484578491963</v>
      </c>
      <c r="Y38">
        <v>0</v>
      </c>
      <c r="Z38">
        <v>0</v>
      </c>
      <c r="AA38">
        <v>0</v>
      </c>
      <c r="AB38">
        <v>2.7599319999999996</v>
      </c>
      <c r="AC38">
        <v>0</v>
      </c>
      <c r="AD38">
        <v>0</v>
      </c>
      <c r="AE38">
        <v>9.7468082207326585</v>
      </c>
      <c r="AF38">
        <v>2.6244900000000002</v>
      </c>
      <c r="AG38">
        <v>6.3173310720000009</v>
      </c>
      <c r="AH38">
        <v>10.082900160000001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0.68232899999999996</v>
      </c>
      <c r="AO38">
        <v>0</v>
      </c>
      <c r="AP38">
        <v>2.0837004959403478</v>
      </c>
      <c r="AQ38">
        <v>13.807882919999997</v>
      </c>
      <c r="AR38">
        <v>0.97952039999999996</v>
      </c>
      <c r="AS38">
        <v>1.392449861358906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799.87766579639856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9.0102365051425792</v>
      </c>
      <c r="L39">
        <v>557.67707360599707</v>
      </c>
      <c r="M39">
        <v>27.209386402074646</v>
      </c>
      <c r="N39">
        <v>17.471178373441067</v>
      </c>
      <c r="O39">
        <v>0</v>
      </c>
      <c r="P39">
        <v>37.138880308912199</v>
      </c>
      <c r="Q39">
        <v>3.2291525855513306</v>
      </c>
      <c r="R39">
        <v>12.538176223146561</v>
      </c>
      <c r="S39">
        <v>7.8100171918238992</v>
      </c>
      <c r="T39">
        <v>0</v>
      </c>
      <c r="U39">
        <v>24.219877292532171</v>
      </c>
      <c r="V39">
        <v>6.1311413213213219</v>
      </c>
      <c r="W39">
        <v>9.7357172779316716</v>
      </c>
      <c r="X39">
        <v>37.229484578491963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4.8734039569758378</v>
      </c>
      <c r="AF39">
        <v>2.6244900000000002</v>
      </c>
      <c r="AG39">
        <v>6.3173310720000009</v>
      </c>
      <c r="AH39">
        <v>5.9657158052798307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0.68232899999999996</v>
      </c>
      <c r="AO39">
        <v>0</v>
      </c>
      <c r="AP39">
        <v>2.0837004959403478</v>
      </c>
      <c r="AQ39">
        <v>13.807882919999997</v>
      </c>
      <c r="AR39">
        <v>0.97952039999999996</v>
      </c>
      <c r="AS39">
        <v>1.392449861358906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788.12714517792153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9.0102365051425792</v>
      </c>
      <c r="L40">
        <v>557.67707360599707</v>
      </c>
      <c r="M40">
        <v>27.209386402074646</v>
      </c>
      <c r="N40">
        <v>17.471178373441067</v>
      </c>
      <c r="O40">
        <v>0</v>
      </c>
      <c r="P40">
        <v>37.138880308912199</v>
      </c>
      <c r="Q40">
        <v>3.2291525855513306</v>
      </c>
      <c r="R40">
        <v>12.538176223146561</v>
      </c>
      <c r="S40">
        <v>7.8100171918238992</v>
      </c>
      <c r="T40">
        <v>0</v>
      </c>
      <c r="U40">
        <v>24.219877292532171</v>
      </c>
      <c r="V40">
        <v>6.1311413213213219</v>
      </c>
      <c r="W40">
        <v>9.7357172779316716</v>
      </c>
      <c r="X40">
        <v>37.229484578491963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4.8734039569758378</v>
      </c>
      <c r="AF40">
        <v>2.6244900000000002</v>
      </c>
      <c r="AG40">
        <v>6.3173310720000009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0.68232899999999996</v>
      </c>
      <c r="AO40">
        <v>0</v>
      </c>
      <c r="AP40">
        <v>2.0837004959403478</v>
      </c>
      <c r="AQ40">
        <v>9.2052552799999994</v>
      </c>
      <c r="AR40">
        <v>0.97952039999999996</v>
      </c>
      <c r="AS40">
        <v>1.392449861358906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777.55880173264165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9.0102365051425792</v>
      </c>
      <c r="L41">
        <v>557.67707360599707</v>
      </c>
      <c r="M41">
        <v>27.209386402074646</v>
      </c>
      <c r="N41">
        <v>17.471178373441067</v>
      </c>
      <c r="O41">
        <v>0</v>
      </c>
      <c r="P41">
        <v>37.138880308912199</v>
      </c>
      <c r="Q41">
        <v>3.1240538525073744</v>
      </c>
      <c r="R41">
        <v>12.538176223146561</v>
      </c>
      <c r="S41">
        <v>7.8100171918238992</v>
      </c>
      <c r="T41">
        <v>0</v>
      </c>
      <c r="U41">
        <v>24.219877292532171</v>
      </c>
      <c r="V41">
        <v>6.1311413213213219</v>
      </c>
      <c r="W41">
        <v>9.7357172779316716</v>
      </c>
      <c r="X41">
        <v>37.229484578491963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4.8734039569758378</v>
      </c>
      <c r="AF41">
        <v>2.6244900000000002</v>
      </c>
      <c r="AG41">
        <v>6.3173310720000009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0.68232899999999996</v>
      </c>
      <c r="AO41">
        <v>0</v>
      </c>
      <c r="AP41">
        <v>2.0837004959403478</v>
      </c>
      <c r="AQ41">
        <v>4.6026276399999997</v>
      </c>
      <c r="AR41">
        <v>0.97952039999999996</v>
      </c>
      <c r="AS41">
        <v>1.392449861358906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772.85107535959764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9.0102365051425792</v>
      </c>
      <c r="L42">
        <v>557.67707360599707</v>
      </c>
      <c r="M42">
        <v>27.209386402074646</v>
      </c>
      <c r="N42">
        <v>17.471178373441067</v>
      </c>
      <c r="O42">
        <v>0</v>
      </c>
      <c r="P42">
        <v>37.138880308912199</v>
      </c>
      <c r="Q42">
        <v>3.1240538525073744</v>
      </c>
      <c r="R42">
        <v>12.538176223146561</v>
      </c>
      <c r="S42">
        <v>7.8100171918238992</v>
      </c>
      <c r="T42">
        <v>0</v>
      </c>
      <c r="U42">
        <v>24.219877292532171</v>
      </c>
      <c r="V42">
        <v>6.1311413213213219</v>
      </c>
      <c r="W42">
        <v>9.7357172779316716</v>
      </c>
      <c r="X42">
        <v>37.229484578491963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4.8734039569758378</v>
      </c>
      <c r="AF42">
        <v>2.6244900000000002</v>
      </c>
      <c r="AG42">
        <v>6.3173310720000009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0.68232899999999996</v>
      </c>
      <c r="AO42">
        <v>0</v>
      </c>
      <c r="AP42">
        <v>2.0837004959403478</v>
      </c>
      <c r="AQ42">
        <v>4.6026276399999997</v>
      </c>
      <c r="AR42">
        <v>0.97952039999999996</v>
      </c>
      <c r="AS42">
        <v>1.392449861358906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772.85107535959764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9.0102365051425792</v>
      </c>
      <c r="L43">
        <v>557.67707360599707</v>
      </c>
      <c r="M43">
        <v>27.209386402074646</v>
      </c>
      <c r="N43">
        <v>17.471178373441067</v>
      </c>
      <c r="O43">
        <v>0</v>
      </c>
      <c r="P43">
        <v>37.138880308912199</v>
      </c>
      <c r="Q43">
        <v>3.1230187610619473</v>
      </c>
      <c r="R43">
        <v>12.538176223146561</v>
      </c>
      <c r="S43">
        <v>7.8100171918238992</v>
      </c>
      <c r="T43">
        <v>0</v>
      </c>
      <c r="U43">
        <v>24.509838923591118</v>
      </c>
      <c r="V43">
        <v>6.1311413213213219</v>
      </c>
      <c r="W43">
        <v>9.7357172779316716</v>
      </c>
      <c r="X43">
        <v>37.229484578491963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2.6244900000000002</v>
      </c>
      <c r="AG43">
        <v>6.3173310720000009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0.68232899999999996</v>
      </c>
      <c r="AO43">
        <v>0</v>
      </c>
      <c r="AP43">
        <v>0</v>
      </c>
      <c r="AQ43">
        <v>4.2858475999999994</v>
      </c>
      <c r="AR43">
        <v>0.97952039999999996</v>
      </c>
      <c r="AS43">
        <v>1.392449861358906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765.86611740629507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9.0102365051425792</v>
      </c>
      <c r="L44">
        <v>557.67707360599707</v>
      </c>
      <c r="M44">
        <v>27.209386402074646</v>
      </c>
      <c r="N44">
        <v>17.471178373441067</v>
      </c>
      <c r="O44">
        <v>0</v>
      </c>
      <c r="P44">
        <v>37.138880308912199</v>
      </c>
      <c r="Q44">
        <v>3.1230187610619473</v>
      </c>
      <c r="R44">
        <v>12.538176223146561</v>
      </c>
      <c r="S44">
        <v>7.8100171918238992</v>
      </c>
      <c r="T44">
        <v>0</v>
      </c>
      <c r="U44">
        <v>24.560030686191212</v>
      </c>
      <c r="V44">
        <v>6.1311413213213219</v>
      </c>
      <c r="W44">
        <v>9.7357172779316716</v>
      </c>
      <c r="X44">
        <v>37.229484578491963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2.6244900000000002</v>
      </c>
      <c r="AG44">
        <v>6.3173310720000009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0.68232899999999996</v>
      </c>
      <c r="AO44">
        <v>0</v>
      </c>
      <c r="AP44">
        <v>0</v>
      </c>
      <c r="AQ44">
        <v>4.2858475999999994</v>
      </c>
      <c r="AR44">
        <v>0.97952039999999996</v>
      </c>
      <c r="AS44">
        <v>1.392449861358906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765.91630916889528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9.0101422656144763</v>
      </c>
      <c r="L45">
        <v>557.67707360599707</v>
      </c>
      <c r="M45">
        <v>27.209386402074646</v>
      </c>
      <c r="N45">
        <v>17.471178373441067</v>
      </c>
      <c r="O45">
        <v>0</v>
      </c>
      <c r="P45">
        <v>37.138880308912199</v>
      </c>
      <c r="Q45">
        <v>3.1229919157894734</v>
      </c>
      <c r="R45">
        <v>12.538176223146561</v>
      </c>
      <c r="S45">
        <v>7.8100957055326923</v>
      </c>
      <c r="T45">
        <v>0</v>
      </c>
      <c r="U45">
        <v>24.560030686191212</v>
      </c>
      <c r="V45">
        <v>6.1311413213213219</v>
      </c>
      <c r="W45">
        <v>9.7357172779316716</v>
      </c>
      <c r="X45">
        <v>37.229484578491963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2.6244900000000002</v>
      </c>
      <c r="AG45">
        <v>6.3173310720000009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0.68232899999999996</v>
      </c>
      <c r="AO45">
        <v>0</v>
      </c>
      <c r="AP45">
        <v>0</v>
      </c>
      <c r="AQ45">
        <v>0</v>
      </c>
      <c r="AR45">
        <v>0.97952039999999996</v>
      </c>
      <c r="AS45">
        <v>1.392449861358906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761.63041899780342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9.0101422656144763</v>
      </c>
      <c r="L46">
        <v>557.67707360599707</v>
      </c>
      <c r="M46">
        <v>27.209386402074646</v>
      </c>
      <c r="N46">
        <v>17.471178373441067</v>
      </c>
      <c r="O46">
        <v>0</v>
      </c>
      <c r="P46">
        <v>37.138880308912199</v>
      </c>
      <c r="Q46">
        <v>3.1229919157894734</v>
      </c>
      <c r="R46">
        <v>12.538176223146561</v>
      </c>
      <c r="S46">
        <v>7.8100957055326923</v>
      </c>
      <c r="T46">
        <v>0</v>
      </c>
      <c r="U46">
        <v>24.560030686191212</v>
      </c>
      <c r="V46">
        <v>6.1311413213213219</v>
      </c>
      <c r="W46">
        <v>9.7357172779316716</v>
      </c>
      <c r="X46">
        <v>37.229484578491963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2.6244900000000002</v>
      </c>
      <c r="AG46">
        <v>6.3173310720000009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0.68232899999999996</v>
      </c>
      <c r="AO46">
        <v>0</v>
      </c>
      <c r="AP46">
        <v>0</v>
      </c>
      <c r="AQ46">
        <v>0</v>
      </c>
      <c r="AR46">
        <v>0.97952039999999996</v>
      </c>
      <c r="AS46">
        <v>1.392449861358906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761.63041899780342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2.8899861798865447</v>
      </c>
      <c r="L47">
        <v>537.60973317409275</v>
      </c>
      <c r="M47">
        <v>27.209386402074646</v>
      </c>
      <c r="N47">
        <v>17.471178373441067</v>
      </c>
      <c r="O47">
        <v>0</v>
      </c>
      <c r="P47">
        <v>37.138880308912199</v>
      </c>
      <c r="Q47">
        <v>1.9310043307349667</v>
      </c>
      <c r="R47">
        <v>12.538176223146561</v>
      </c>
      <c r="S47">
        <v>2.8895819142717971</v>
      </c>
      <c r="T47">
        <v>0</v>
      </c>
      <c r="U47">
        <v>24.560030686191212</v>
      </c>
      <c r="V47">
        <v>6.1311413213213219</v>
      </c>
      <c r="W47">
        <v>9.6379497014925395</v>
      </c>
      <c r="X47">
        <v>37.229484578491963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2.6244900000000002</v>
      </c>
      <c r="AG47">
        <v>6.3173310720000009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0.68232899999999996</v>
      </c>
      <c r="AO47">
        <v>0</v>
      </c>
      <c r="AP47">
        <v>0</v>
      </c>
      <c r="AQ47">
        <v>0</v>
      </c>
      <c r="AR47">
        <v>10.7747244</v>
      </c>
      <c r="AS47">
        <v>1.392449861358906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739.0278575274167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2.8899861798865447</v>
      </c>
      <c r="L48">
        <v>501.28657250101179</v>
      </c>
      <c r="M48">
        <v>27.209386402074646</v>
      </c>
      <c r="N48">
        <v>17.471178373441067</v>
      </c>
      <c r="O48">
        <v>0</v>
      </c>
      <c r="P48">
        <v>37.138880308912199</v>
      </c>
      <c r="Q48">
        <v>1.9310043307349667</v>
      </c>
      <c r="R48">
        <v>12.538176223146561</v>
      </c>
      <c r="S48">
        <v>2.8895819142717971</v>
      </c>
      <c r="T48">
        <v>0</v>
      </c>
      <c r="U48">
        <v>24.560030686191212</v>
      </c>
      <c r="V48">
        <v>6.1311413213213219</v>
      </c>
      <c r="W48">
        <v>9.6379497014925395</v>
      </c>
      <c r="X48">
        <v>37.229484578491963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2.6244900000000002</v>
      </c>
      <c r="AG48">
        <v>6.3173310720000009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0.68232899999999996</v>
      </c>
      <c r="AO48">
        <v>0</v>
      </c>
      <c r="AP48">
        <v>0</v>
      </c>
      <c r="AQ48">
        <v>0</v>
      </c>
      <c r="AR48">
        <v>10.7747244</v>
      </c>
      <c r="AS48">
        <v>1.392449861358906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702.70469685433568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9.0200086465972884</v>
      </c>
      <c r="L49">
        <v>547.77651299196395</v>
      </c>
      <c r="M49">
        <v>27.209386402074646</v>
      </c>
      <c r="N49">
        <v>17.471178373441067</v>
      </c>
      <c r="O49">
        <v>0</v>
      </c>
      <c r="P49">
        <v>37.138880308912199</v>
      </c>
      <c r="Q49">
        <v>3.1229994336283187</v>
      </c>
      <c r="R49">
        <v>12.538176223146561</v>
      </c>
      <c r="S49">
        <v>7.8100171918238992</v>
      </c>
      <c r="T49">
        <v>0</v>
      </c>
      <c r="U49">
        <v>24.560030686191212</v>
      </c>
      <c r="V49">
        <v>6.1311413213213219</v>
      </c>
      <c r="W49">
        <v>9.6379497014925395</v>
      </c>
      <c r="X49">
        <v>37.229484578491963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2.6244900000000002</v>
      </c>
      <c r="AG49">
        <v>6.3173310720000009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0.68232899999999996</v>
      </c>
      <c r="AO49">
        <v>0</v>
      </c>
      <c r="AP49">
        <v>0</v>
      </c>
      <c r="AQ49">
        <v>0</v>
      </c>
      <c r="AR49">
        <v>0.97952039999999996</v>
      </c>
      <c r="AS49">
        <v>1.392449861358906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751.64188619244396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9.0198262480365941</v>
      </c>
      <c r="L50">
        <v>557.67707360599707</v>
      </c>
      <c r="M50">
        <v>27.209386402074646</v>
      </c>
      <c r="N50">
        <v>17.471178373441067</v>
      </c>
      <c r="O50">
        <v>0</v>
      </c>
      <c r="P50">
        <v>37.138880308912199</v>
      </c>
      <c r="Q50">
        <v>3.1230187610619473</v>
      </c>
      <c r="R50">
        <v>12.538176223146561</v>
      </c>
      <c r="S50">
        <v>7.8100171918238992</v>
      </c>
      <c r="T50">
        <v>0</v>
      </c>
      <c r="U50">
        <v>24.560030686191212</v>
      </c>
      <c r="V50">
        <v>6.1311413213213219</v>
      </c>
      <c r="W50">
        <v>9.6379497014925395</v>
      </c>
      <c r="X50">
        <v>37.229484578491963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2.6244900000000002</v>
      </c>
      <c r="AG50">
        <v>6.3173310720000009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0.68232899999999996</v>
      </c>
      <c r="AO50">
        <v>0</v>
      </c>
      <c r="AP50">
        <v>0</v>
      </c>
      <c r="AQ50">
        <v>0</v>
      </c>
      <c r="AR50">
        <v>0.65301359999999997</v>
      </c>
      <c r="AS50">
        <v>1.392449861358906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761.21577693535016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9.0200410736275032</v>
      </c>
      <c r="L51">
        <v>557.67707360599707</v>
      </c>
      <c r="M51">
        <v>27.209386402074646</v>
      </c>
      <c r="N51">
        <v>17.471178373441067</v>
      </c>
      <c r="O51">
        <v>0</v>
      </c>
      <c r="P51">
        <v>37.138880308912199</v>
      </c>
      <c r="Q51">
        <v>3.1230187610619473</v>
      </c>
      <c r="R51">
        <v>12.538176223146561</v>
      </c>
      <c r="S51">
        <v>7.8100171918238992</v>
      </c>
      <c r="T51">
        <v>0</v>
      </c>
      <c r="U51">
        <v>24.560030686191212</v>
      </c>
      <c r="V51">
        <v>6.1311413213213219</v>
      </c>
      <c r="W51">
        <v>9.6379497014925395</v>
      </c>
      <c r="X51">
        <v>37.229484578491963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2.6244900000000002</v>
      </c>
      <c r="AG51">
        <v>6.3173310720000009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0.68232899999999996</v>
      </c>
      <c r="AO51">
        <v>0</v>
      </c>
      <c r="AP51">
        <v>0</v>
      </c>
      <c r="AQ51">
        <v>0</v>
      </c>
      <c r="AR51">
        <v>0.65301359999999997</v>
      </c>
      <c r="AS51">
        <v>1.392449861358906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761.21599176094094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9.0200407586316622</v>
      </c>
      <c r="L52">
        <v>557.67707360599707</v>
      </c>
      <c r="M52">
        <v>27.209386402074646</v>
      </c>
      <c r="N52">
        <v>17.471178373441067</v>
      </c>
      <c r="O52">
        <v>0</v>
      </c>
      <c r="P52">
        <v>37.138880308912199</v>
      </c>
      <c r="Q52">
        <v>3.1230187610619473</v>
      </c>
      <c r="R52">
        <v>12.538176223146561</v>
      </c>
      <c r="S52">
        <v>7.8100171918238992</v>
      </c>
      <c r="T52">
        <v>0</v>
      </c>
      <c r="U52">
        <v>24.560030686191212</v>
      </c>
      <c r="V52">
        <v>6.1311413213213219</v>
      </c>
      <c r="W52">
        <v>9.6379497014925395</v>
      </c>
      <c r="X52">
        <v>37.229484578491963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2.6244900000000002</v>
      </c>
      <c r="AG52">
        <v>6.3173310720000009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0.68232899999999996</v>
      </c>
      <c r="AO52">
        <v>0</v>
      </c>
      <c r="AP52">
        <v>0</v>
      </c>
      <c r="AQ52">
        <v>0</v>
      </c>
      <c r="AR52">
        <v>0.65301359999999997</v>
      </c>
      <c r="AS52">
        <v>1.392449861358906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761.21599144594518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9.0200407586316622</v>
      </c>
      <c r="L53">
        <v>557.67707360599707</v>
      </c>
      <c r="M53">
        <v>27.209386402074646</v>
      </c>
      <c r="N53">
        <v>17.471178373441067</v>
      </c>
      <c r="O53">
        <v>0</v>
      </c>
      <c r="P53">
        <v>37.138880308912199</v>
      </c>
      <c r="Q53">
        <v>3.1230187610619473</v>
      </c>
      <c r="R53">
        <v>12.538072299065419</v>
      </c>
      <c r="S53">
        <v>7.8100171918238992</v>
      </c>
      <c r="T53">
        <v>0</v>
      </c>
      <c r="U53">
        <v>24.560030686191212</v>
      </c>
      <c r="V53">
        <v>6.1311413213213219</v>
      </c>
      <c r="W53">
        <v>9.6379497014925395</v>
      </c>
      <c r="X53">
        <v>37.229484578491963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2.6244900000000002</v>
      </c>
      <c r="AG53">
        <v>6.3173310720000009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0.68232899999999996</v>
      </c>
      <c r="AO53">
        <v>0</v>
      </c>
      <c r="AP53">
        <v>0</v>
      </c>
      <c r="AQ53">
        <v>0</v>
      </c>
      <c r="AR53">
        <v>0.65301359999999997</v>
      </c>
      <c r="AS53">
        <v>1.392449861358906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761.21588752186415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9.0200407586316622</v>
      </c>
      <c r="L54">
        <v>557.67707360599707</v>
      </c>
      <c r="M54">
        <v>27.209386402074646</v>
      </c>
      <c r="N54">
        <v>17.471178373441067</v>
      </c>
      <c r="O54">
        <v>0</v>
      </c>
      <c r="P54">
        <v>37.138880308912199</v>
      </c>
      <c r="Q54">
        <v>3.1230187610619473</v>
      </c>
      <c r="R54">
        <v>12.538072299065419</v>
      </c>
      <c r="S54">
        <v>7.8100171918238992</v>
      </c>
      <c r="T54">
        <v>0</v>
      </c>
      <c r="U54">
        <v>24.560030686191212</v>
      </c>
      <c r="V54">
        <v>6.1311413213213219</v>
      </c>
      <c r="W54">
        <v>9.6379497014925395</v>
      </c>
      <c r="X54">
        <v>37.229484578491963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2.6244900000000002</v>
      </c>
      <c r="AG54">
        <v>6.3173310720000009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0.68232899999999996</v>
      </c>
      <c r="AO54">
        <v>0</v>
      </c>
      <c r="AP54">
        <v>0</v>
      </c>
      <c r="AQ54">
        <v>0</v>
      </c>
      <c r="AR54">
        <v>0.65301359999999997</v>
      </c>
      <c r="AS54">
        <v>1.392449861358906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761.21588752186415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2.8900138155013626</v>
      </c>
      <c r="L55">
        <v>462.72650445784387</v>
      </c>
      <c r="M55">
        <v>27.209386402074646</v>
      </c>
      <c r="N55">
        <v>17.471178373441067</v>
      </c>
      <c r="O55">
        <v>0</v>
      </c>
      <c r="P55">
        <v>37.138880308912199</v>
      </c>
      <c r="Q55">
        <v>2.0004122580645158</v>
      </c>
      <c r="R55">
        <v>12.538072299065419</v>
      </c>
      <c r="S55">
        <v>4.70513475512535</v>
      </c>
      <c r="T55">
        <v>0</v>
      </c>
      <c r="U55">
        <v>24.560030686191212</v>
      </c>
      <c r="V55">
        <v>6.1311413213213219</v>
      </c>
      <c r="W55">
        <v>9.6379497014925395</v>
      </c>
      <c r="X55">
        <v>37.229484578491963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2.6244900000000002</v>
      </c>
      <c r="AG55">
        <v>6.3173310720000009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0.68232899999999996</v>
      </c>
      <c r="AO55">
        <v>0</v>
      </c>
      <c r="AP55">
        <v>0</v>
      </c>
      <c r="AQ55">
        <v>0</v>
      </c>
      <c r="AR55">
        <v>0.65301359999999997</v>
      </c>
      <c r="AS55">
        <v>2.4666252495539704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656.98197787907964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2.8900107452919639</v>
      </c>
      <c r="L56">
        <v>406.81695185645481</v>
      </c>
      <c r="M56">
        <v>27.209386402074646</v>
      </c>
      <c r="N56">
        <v>17.471178373441067</v>
      </c>
      <c r="O56">
        <v>0</v>
      </c>
      <c r="P56">
        <v>37.138880308912199</v>
      </c>
      <c r="Q56">
        <v>1.9777125238095237</v>
      </c>
      <c r="R56">
        <v>12.538072299065419</v>
      </c>
      <c r="S56">
        <v>2.8912347716814164</v>
      </c>
      <c r="T56">
        <v>0</v>
      </c>
      <c r="U56">
        <v>24.560030686191212</v>
      </c>
      <c r="V56">
        <v>6.1311413213213219</v>
      </c>
      <c r="W56">
        <v>9.6379497014925395</v>
      </c>
      <c r="X56">
        <v>37.229484578491963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2.6244900000000002</v>
      </c>
      <c r="AG56">
        <v>6.3173310720000009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0.68232899999999996</v>
      </c>
      <c r="AO56">
        <v>0</v>
      </c>
      <c r="AP56">
        <v>0</v>
      </c>
      <c r="AQ56">
        <v>0</v>
      </c>
      <c r="AR56">
        <v>0.65301359999999997</v>
      </c>
      <c r="AS56">
        <v>2.4666252495539704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599.23582248978221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2.8900115750475619</v>
      </c>
      <c r="L57">
        <v>436.7006339063833</v>
      </c>
      <c r="M57">
        <v>27.209386402074646</v>
      </c>
      <c r="N57">
        <v>17.471178373441067</v>
      </c>
      <c r="O57">
        <v>0</v>
      </c>
      <c r="P57">
        <v>37.138880308912199</v>
      </c>
      <c r="Q57">
        <v>1.9307950760869566</v>
      </c>
      <c r="R57">
        <v>12.538072299065419</v>
      </c>
      <c r="S57">
        <v>2.8912347716814164</v>
      </c>
      <c r="T57">
        <v>0</v>
      </c>
      <c r="U57">
        <v>24.560030686191212</v>
      </c>
      <c r="V57">
        <v>6.1311413213213219</v>
      </c>
      <c r="W57">
        <v>9.6379497014925395</v>
      </c>
      <c r="X57">
        <v>37.229484578491963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2.6244900000000002</v>
      </c>
      <c r="AG57">
        <v>6.3173310720000009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0.68232899999999996</v>
      </c>
      <c r="AO57">
        <v>0</v>
      </c>
      <c r="AP57">
        <v>0</v>
      </c>
      <c r="AQ57">
        <v>0</v>
      </c>
      <c r="AR57">
        <v>0.65301359999999997</v>
      </c>
      <c r="AS57">
        <v>2.4666252495539704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629.07258792174378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2.8900120399108467</v>
      </c>
      <c r="L58">
        <v>455.98067503551778</v>
      </c>
      <c r="M58">
        <v>27.209386402074646</v>
      </c>
      <c r="N58">
        <v>17.471178373441067</v>
      </c>
      <c r="O58">
        <v>0</v>
      </c>
      <c r="P58">
        <v>37.138880308912199</v>
      </c>
      <c r="Q58">
        <v>1.9307950760869566</v>
      </c>
      <c r="R58">
        <v>12.538072299065419</v>
      </c>
      <c r="S58">
        <v>2.8912347716814164</v>
      </c>
      <c r="T58">
        <v>0</v>
      </c>
      <c r="U58">
        <v>24.560030686191212</v>
      </c>
      <c r="V58">
        <v>6.1311413213213219</v>
      </c>
      <c r="W58">
        <v>9.6379497014925395</v>
      </c>
      <c r="X58">
        <v>37.229484578491963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2.6244900000000002</v>
      </c>
      <c r="AG58">
        <v>6.3173310720000009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0.68232899999999996</v>
      </c>
      <c r="AO58">
        <v>0</v>
      </c>
      <c r="AP58">
        <v>0</v>
      </c>
      <c r="AQ58">
        <v>0</v>
      </c>
      <c r="AR58">
        <v>0.65301359999999997</v>
      </c>
      <c r="AS58">
        <v>2.4666252495539704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648.35262951574157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5.6900562206449186</v>
      </c>
      <c r="L59">
        <v>462.72886156762098</v>
      </c>
      <c r="M59">
        <v>27.209386402074646</v>
      </c>
      <c r="N59">
        <v>17.471178373441067</v>
      </c>
      <c r="O59">
        <v>0</v>
      </c>
      <c r="P59">
        <v>37.138880308912199</v>
      </c>
      <c r="Q59">
        <v>1.9307950760869566</v>
      </c>
      <c r="R59">
        <v>5.78029618704028</v>
      </c>
      <c r="S59">
        <v>2.8912347716814164</v>
      </c>
      <c r="T59">
        <v>0</v>
      </c>
      <c r="U59">
        <v>24.560030686191212</v>
      </c>
      <c r="V59">
        <v>6.1311413213213219</v>
      </c>
      <c r="W59">
        <v>9.6379497014925395</v>
      </c>
      <c r="X59">
        <v>37.229484578491963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2.6244900000000002</v>
      </c>
      <c r="AG59">
        <v>6.3173310720000009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0.68232899999999996</v>
      </c>
      <c r="AO59">
        <v>0</v>
      </c>
      <c r="AP59">
        <v>0</v>
      </c>
      <c r="AQ59">
        <v>0</v>
      </c>
      <c r="AR59">
        <v>7.8361631999999997</v>
      </c>
      <c r="AS59">
        <v>2.4666252495539704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658.3262337165537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2.8900174807197945</v>
      </c>
      <c r="L60">
        <v>462.72886156762098</v>
      </c>
      <c r="M60">
        <v>27.209386402074646</v>
      </c>
      <c r="N60">
        <v>17.471178373441067</v>
      </c>
      <c r="O60">
        <v>0</v>
      </c>
      <c r="P60">
        <v>37.138880308912199</v>
      </c>
      <c r="Q60">
        <v>1.9307950760869566</v>
      </c>
      <c r="R60">
        <v>12.538072299065419</v>
      </c>
      <c r="S60">
        <v>2.8912347716814164</v>
      </c>
      <c r="T60">
        <v>0</v>
      </c>
      <c r="U60">
        <v>24.560030686191212</v>
      </c>
      <c r="V60">
        <v>6.1311413213213219</v>
      </c>
      <c r="W60">
        <v>9.6379497014925395</v>
      </c>
      <c r="X60">
        <v>37.229484578491963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2.6244900000000002</v>
      </c>
      <c r="AG60">
        <v>6.3173310720000009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0.68232899999999996</v>
      </c>
      <c r="AO60">
        <v>0</v>
      </c>
      <c r="AP60">
        <v>0</v>
      </c>
      <c r="AQ60">
        <v>0</v>
      </c>
      <c r="AR60">
        <v>7.8361631999999997</v>
      </c>
      <c r="AS60">
        <v>2.4666252495539704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662.28397108865363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2.8900167482831569</v>
      </c>
      <c r="L61">
        <v>462.72886156762098</v>
      </c>
      <c r="M61">
        <v>27.209386402074646</v>
      </c>
      <c r="N61">
        <v>17.471178373441067</v>
      </c>
      <c r="O61">
        <v>0</v>
      </c>
      <c r="P61">
        <v>37.138880308912199</v>
      </c>
      <c r="Q61">
        <v>1.9307950760869566</v>
      </c>
      <c r="R61">
        <v>12.538072299065419</v>
      </c>
      <c r="S61">
        <v>2.8912347716814164</v>
      </c>
      <c r="T61">
        <v>0</v>
      </c>
      <c r="U61">
        <v>24.560030686191212</v>
      </c>
      <c r="V61">
        <v>6.1311413213213219</v>
      </c>
      <c r="W61">
        <v>9.6379497014925395</v>
      </c>
      <c r="X61">
        <v>37.229484578491963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2.6244900000000002</v>
      </c>
      <c r="AG61">
        <v>6.3173310720000009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0.68232899999999996</v>
      </c>
      <c r="AO61">
        <v>0</v>
      </c>
      <c r="AP61">
        <v>0</v>
      </c>
      <c r="AQ61">
        <v>0</v>
      </c>
      <c r="AR61">
        <v>0.97952039999999996</v>
      </c>
      <c r="AS61">
        <v>1.392449861358906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654.35315216802178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2.8900167482831569</v>
      </c>
      <c r="L62">
        <v>462.72886156762098</v>
      </c>
      <c r="M62">
        <v>27.209386402074646</v>
      </c>
      <c r="N62">
        <v>17.471178373441067</v>
      </c>
      <c r="O62">
        <v>0</v>
      </c>
      <c r="P62">
        <v>37.138880308912199</v>
      </c>
      <c r="Q62">
        <v>1.9307950760869566</v>
      </c>
      <c r="R62">
        <v>12.538072299065419</v>
      </c>
      <c r="S62">
        <v>2.8912347716814164</v>
      </c>
      <c r="T62">
        <v>0</v>
      </c>
      <c r="U62">
        <v>24.560030686191212</v>
      </c>
      <c r="V62">
        <v>6.1311413213213219</v>
      </c>
      <c r="W62">
        <v>9.6379497014925395</v>
      </c>
      <c r="X62">
        <v>37.229484578491963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2.6244900000000002</v>
      </c>
      <c r="AG62">
        <v>6.3173310720000009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0.68232899999999996</v>
      </c>
      <c r="AO62">
        <v>0</v>
      </c>
      <c r="AP62">
        <v>0</v>
      </c>
      <c r="AQ62">
        <v>0</v>
      </c>
      <c r="AR62">
        <v>0.65301359999999997</v>
      </c>
      <c r="AS62">
        <v>1.392449861358906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654.02664536802183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2.8900167482831569</v>
      </c>
      <c r="L63">
        <v>462.72886156762098</v>
      </c>
      <c r="M63">
        <v>27.209386402074646</v>
      </c>
      <c r="N63">
        <v>17.471178373441067</v>
      </c>
      <c r="O63">
        <v>0</v>
      </c>
      <c r="P63">
        <v>37.138880308912199</v>
      </c>
      <c r="Q63">
        <v>1.9307950760869566</v>
      </c>
      <c r="R63">
        <v>12.538176223146561</v>
      </c>
      <c r="S63">
        <v>2.8912347716814164</v>
      </c>
      <c r="T63">
        <v>0</v>
      </c>
      <c r="U63">
        <v>24.560030686191212</v>
      </c>
      <c r="V63">
        <v>6.1311413213213219</v>
      </c>
      <c r="W63">
        <v>9.6379497014925395</v>
      </c>
      <c r="X63">
        <v>37.229484578491963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2.6244900000000002</v>
      </c>
      <c r="AG63">
        <v>6.3173310720000009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0.68232899999999996</v>
      </c>
      <c r="AO63">
        <v>0</v>
      </c>
      <c r="AP63">
        <v>0</v>
      </c>
      <c r="AQ63">
        <v>4.3790181999999991</v>
      </c>
      <c r="AR63">
        <v>0.65301359999999997</v>
      </c>
      <c r="AS63">
        <v>1.392449861358906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658.40576749210311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2.8900167482831569</v>
      </c>
      <c r="L64">
        <v>482.00889231237403</v>
      </c>
      <c r="M64">
        <v>27.209386402074646</v>
      </c>
      <c r="N64">
        <v>17.471178373441067</v>
      </c>
      <c r="O64">
        <v>0</v>
      </c>
      <c r="P64">
        <v>37.138880308912199</v>
      </c>
      <c r="Q64">
        <v>1.9307950760869566</v>
      </c>
      <c r="R64">
        <v>12.538176223146561</v>
      </c>
      <c r="S64">
        <v>2.8912347716814164</v>
      </c>
      <c r="T64">
        <v>0</v>
      </c>
      <c r="U64">
        <v>24.560030686191212</v>
      </c>
      <c r="V64">
        <v>1.9300831685678075</v>
      </c>
      <c r="W64">
        <v>9.6379497014925395</v>
      </c>
      <c r="X64">
        <v>37.229484578491963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2.6244900000000002</v>
      </c>
      <c r="AG64">
        <v>6.3173310720000009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0.68232899999999996</v>
      </c>
      <c r="AO64">
        <v>0</v>
      </c>
      <c r="AP64">
        <v>0</v>
      </c>
      <c r="AQ64">
        <v>4.6026276399999997</v>
      </c>
      <c r="AR64">
        <v>0.65301359999999997</v>
      </c>
      <c r="AS64">
        <v>1.392449861358906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673.70834952410257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2.8900299048013252</v>
      </c>
      <c r="L65">
        <v>488.5163381090801</v>
      </c>
      <c r="M65">
        <v>27.209386402074646</v>
      </c>
      <c r="N65">
        <v>17.471178373441067</v>
      </c>
      <c r="O65">
        <v>0</v>
      </c>
      <c r="P65">
        <v>37.138880308912199</v>
      </c>
      <c r="Q65">
        <v>1.6299508855263156</v>
      </c>
      <c r="R65">
        <v>12.538176223146561</v>
      </c>
      <c r="S65">
        <v>2.8895819142717971</v>
      </c>
      <c r="T65">
        <v>0</v>
      </c>
      <c r="U65">
        <v>24.560030686191212</v>
      </c>
      <c r="V65">
        <v>6.1311413213213219</v>
      </c>
      <c r="W65">
        <v>9.6379497014925395</v>
      </c>
      <c r="X65">
        <v>37.229484578491963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2.6244900000000002</v>
      </c>
      <c r="AG65">
        <v>6.3173310720000009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0.68232899999999996</v>
      </c>
      <c r="AO65">
        <v>0</v>
      </c>
      <c r="AP65">
        <v>0</v>
      </c>
      <c r="AQ65">
        <v>4.6026276399999997</v>
      </c>
      <c r="AR65">
        <v>0.65301359999999997</v>
      </c>
      <c r="AS65">
        <v>1.392449861358906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684.11436958211027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2.8900615670005227</v>
      </c>
      <c r="L66">
        <v>539.84663196704798</v>
      </c>
      <c r="M66">
        <v>27.209386402074646</v>
      </c>
      <c r="N66">
        <v>17.471178373441067</v>
      </c>
      <c r="O66">
        <v>0</v>
      </c>
      <c r="P66">
        <v>37.138880308912199</v>
      </c>
      <c r="Q66">
        <v>1.879699242873432</v>
      </c>
      <c r="R66">
        <v>12.538176223146561</v>
      </c>
      <c r="S66">
        <v>2.8895819142717971</v>
      </c>
      <c r="T66">
        <v>0</v>
      </c>
      <c r="U66">
        <v>24.560030686191212</v>
      </c>
      <c r="V66">
        <v>6.1311413213213219</v>
      </c>
      <c r="W66">
        <v>9.6379497014925395</v>
      </c>
      <c r="X66">
        <v>37.229484578491963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2.6244900000000002</v>
      </c>
      <c r="AG66">
        <v>6.3173310720000009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0.68232899999999996</v>
      </c>
      <c r="AO66">
        <v>0</v>
      </c>
      <c r="AP66">
        <v>0</v>
      </c>
      <c r="AQ66">
        <v>9.2052552799999994</v>
      </c>
      <c r="AR66">
        <v>0.65301359999999997</v>
      </c>
      <c r="AS66">
        <v>1.392449861358906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740.29707109962442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2.8899902455922195</v>
      </c>
      <c r="L67">
        <v>539.84663196704798</v>
      </c>
      <c r="M67">
        <v>27.209386402074646</v>
      </c>
      <c r="N67">
        <v>17.471178373441067</v>
      </c>
      <c r="O67">
        <v>0</v>
      </c>
      <c r="P67">
        <v>37.138880308912199</v>
      </c>
      <c r="Q67">
        <v>1.9310043307349667</v>
      </c>
      <c r="R67">
        <v>12.538176223146561</v>
      </c>
      <c r="S67">
        <v>2.8895819142717971</v>
      </c>
      <c r="T67">
        <v>0</v>
      </c>
      <c r="U67">
        <v>24.560030686191212</v>
      </c>
      <c r="V67">
        <v>6.1311413213213219</v>
      </c>
      <c r="W67">
        <v>9.6379497014925395</v>
      </c>
      <c r="X67">
        <v>37.229484578491963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4.8734039569758378</v>
      </c>
      <c r="AF67">
        <v>2.6244900000000002</v>
      </c>
      <c r="AG67">
        <v>6.3173310720000009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0.68232899999999996</v>
      </c>
      <c r="AO67">
        <v>0</v>
      </c>
      <c r="AP67">
        <v>0</v>
      </c>
      <c r="AQ67">
        <v>9.2052552799999994</v>
      </c>
      <c r="AR67">
        <v>0.65301359999999997</v>
      </c>
      <c r="AS67">
        <v>1.392449861358906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745.2217088230534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2.8900520415680302</v>
      </c>
      <c r="L68">
        <v>539.84663196704798</v>
      </c>
      <c r="M68">
        <v>27.209386402074646</v>
      </c>
      <c r="N68">
        <v>17.471178373441067</v>
      </c>
      <c r="O68">
        <v>0</v>
      </c>
      <c r="P68">
        <v>37.138880308912199</v>
      </c>
      <c r="Q68">
        <v>1.9310043307349667</v>
      </c>
      <c r="R68">
        <v>12.538176223146561</v>
      </c>
      <c r="S68">
        <v>2.8895819142717971</v>
      </c>
      <c r="T68">
        <v>0</v>
      </c>
      <c r="U68">
        <v>24.560030686191212</v>
      </c>
      <c r="V68">
        <v>6.1311413213213219</v>
      </c>
      <c r="W68">
        <v>9.6379497014925395</v>
      </c>
      <c r="X68">
        <v>37.229484578491963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4.8734039569758378</v>
      </c>
      <c r="AF68">
        <v>2.6244900000000002</v>
      </c>
      <c r="AG68">
        <v>6.3173310720000009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0.68232899999999996</v>
      </c>
      <c r="AO68">
        <v>0</v>
      </c>
      <c r="AP68">
        <v>0</v>
      </c>
      <c r="AQ68">
        <v>9.2052552799999994</v>
      </c>
      <c r="AR68">
        <v>0.65301359999999997</v>
      </c>
      <c r="AS68">
        <v>1.392449861358906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745.22177061902926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2.9299902214656837</v>
      </c>
      <c r="L69">
        <v>539.84897235872654</v>
      </c>
      <c r="M69">
        <v>27.209386402074646</v>
      </c>
      <c r="N69">
        <v>17.471178373441067</v>
      </c>
      <c r="O69">
        <v>0</v>
      </c>
      <c r="P69">
        <v>37.138880308912199</v>
      </c>
      <c r="Q69">
        <v>2.0025422764367544</v>
      </c>
      <c r="R69">
        <v>12.538176223146561</v>
      </c>
      <c r="S69">
        <v>2.8912347716814164</v>
      </c>
      <c r="T69">
        <v>0</v>
      </c>
      <c r="U69">
        <v>24.560030686191212</v>
      </c>
      <c r="V69">
        <v>6.1311413213213219</v>
      </c>
      <c r="W69">
        <v>9.6379497014925395</v>
      </c>
      <c r="X69">
        <v>37.229484578491963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4.8734039569758378</v>
      </c>
      <c r="AF69">
        <v>2.6244900000000002</v>
      </c>
      <c r="AG69">
        <v>6.3173310720000009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0.68232899999999996</v>
      </c>
      <c r="AO69">
        <v>0</v>
      </c>
      <c r="AP69">
        <v>0</v>
      </c>
      <c r="AQ69">
        <v>13.807882919999997</v>
      </c>
      <c r="AR69">
        <v>7.8361631999999997</v>
      </c>
      <c r="AS69">
        <v>1.392449861358906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757.12301723371684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2.8900111447467363</v>
      </c>
      <c r="L70">
        <v>539.84897235872654</v>
      </c>
      <c r="M70">
        <v>27.209386402074646</v>
      </c>
      <c r="N70">
        <v>17.471178373441067</v>
      </c>
      <c r="O70">
        <v>0</v>
      </c>
      <c r="P70">
        <v>37.138880308912199</v>
      </c>
      <c r="Q70">
        <v>1.9307950760869566</v>
      </c>
      <c r="R70">
        <v>12.538176223146561</v>
      </c>
      <c r="S70">
        <v>2.8912347716814164</v>
      </c>
      <c r="T70">
        <v>0</v>
      </c>
      <c r="U70">
        <v>24.560030686191212</v>
      </c>
      <c r="V70">
        <v>6.1311413213213219</v>
      </c>
      <c r="W70">
        <v>9.6379497014925395</v>
      </c>
      <c r="X70">
        <v>37.229484578491963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4.8734039569758378</v>
      </c>
      <c r="AF70">
        <v>2.6244900000000002</v>
      </c>
      <c r="AG70">
        <v>6.3173310720000009</v>
      </c>
      <c r="AH70">
        <v>5.0414500800000006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0.68232899999999996</v>
      </c>
      <c r="AO70">
        <v>0</v>
      </c>
      <c r="AP70">
        <v>0</v>
      </c>
      <c r="AQ70">
        <v>13.807882919999997</v>
      </c>
      <c r="AR70">
        <v>7.8361631999999997</v>
      </c>
      <c r="AS70">
        <v>1.392449861358906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762.05274103664806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6.719918902223128</v>
      </c>
      <c r="L71">
        <v>539.84897235872654</v>
      </c>
      <c r="M71">
        <v>27.209386402074646</v>
      </c>
      <c r="N71">
        <v>17.471178373441067</v>
      </c>
      <c r="O71">
        <v>0</v>
      </c>
      <c r="P71">
        <v>37.138880308912199</v>
      </c>
      <c r="Q71">
        <v>1.9307950760869566</v>
      </c>
      <c r="R71">
        <v>12.538176223146561</v>
      </c>
      <c r="S71">
        <v>2.8912347716814164</v>
      </c>
      <c r="T71">
        <v>0</v>
      </c>
      <c r="U71">
        <v>24.560030686191212</v>
      </c>
      <c r="V71">
        <v>6.1311413213213219</v>
      </c>
      <c r="W71">
        <v>9.6379497014925395</v>
      </c>
      <c r="X71">
        <v>37.229484578491963</v>
      </c>
      <c r="Y71">
        <v>0</v>
      </c>
      <c r="Z71">
        <v>0</v>
      </c>
      <c r="AA71">
        <v>0</v>
      </c>
      <c r="AB71">
        <v>3.8954470150037501</v>
      </c>
      <c r="AC71">
        <v>0</v>
      </c>
      <c r="AD71">
        <v>2.7021449180166544</v>
      </c>
      <c r="AE71">
        <v>4.8734039569758378</v>
      </c>
      <c r="AF71">
        <v>2.6244900000000002</v>
      </c>
      <c r="AG71">
        <v>6.3173310720000009</v>
      </c>
      <c r="AH71">
        <v>12.09948031472017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0.68232899999999996</v>
      </c>
      <c r="AO71">
        <v>0</v>
      </c>
      <c r="AP71">
        <v>0</v>
      </c>
      <c r="AQ71">
        <v>13.807882919999997</v>
      </c>
      <c r="AR71">
        <v>1.4692805999999998</v>
      </c>
      <c r="AS71">
        <v>1.392449861358906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773.17138836186496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2.8900150650298442</v>
      </c>
      <c r="L72">
        <v>539.84897235872654</v>
      </c>
      <c r="M72">
        <v>27.209386402074646</v>
      </c>
      <c r="N72">
        <v>17.471178373441067</v>
      </c>
      <c r="O72">
        <v>0</v>
      </c>
      <c r="P72">
        <v>37.138880308912199</v>
      </c>
      <c r="Q72">
        <v>1.9307950760869566</v>
      </c>
      <c r="R72">
        <v>12.538176223146561</v>
      </c>
      <c r="S72">
        <v>2.8912347716814164</v>
      </c>
      <c r="T72">
        <v>0</v>
      </c>
      <c r="U72">
        <v>24.560030686191212</v>
      </c>
      <c r="V72">
        <v>6.1311413213213219</v>
      </c>
      <c r="W72">
        <v>9.6379497014925395</v>
      </c>
      <c r="X72">
        <v>37.229484578491963</v>
      </c>
      <c r="Y72">
        <v>0</v>
      </c>
      <c r="Z72">
        <v>0.32535000000000003</v>
      </c>
      <c r="AA72">
        <v>0</v>
      </c>
      <c r="AB72">
        <v>3.8954470150037501</v>
      </c>
      <c r="AC72">
        <v>0.3766349227265588</v>
      </c>
      <c r="AD72">
        <v>5.4042895292202875</v>
      </c>
      <c r="AE72">
        <v>9.7468082207326585</v>
      </c>
      <c r="AF72">
        <v>5.2489800000000004</v>
      </c>
      <c r="AG72">
        <v>6.3173310720000009</v>
      </c>
      <c r="AH72">
        <v>20.753969557360087</v>
      </c>
      <c r="AI72">
        <v>0</v>
      </c>
      <c r="AJ72">
        <v>0</v>
      </c>
      <c r="AK72">
        <v>0</v>
      </c>
      <c r="AL72">
        <v>0</v>
      </c>
      <c r="AM72">
        <v>1.5613331072768191</v>
      </c>
      <c r="AN72">
        <v>0.68232899999999996</v>
      </c>
      <c r="AO72">
        <v>0</v>
      </c>
      <c r="AP72">
        <v>0</v>
      </c>
      <c r="AQ72">
        <v>13.807882919999997</v>
      </c>
      <c r="AR72">
        <v>0.65301359999999997</v>
      </c>
      <c r="AS72">
        <v>1.392449861358906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789.64306367227516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2.8900146957870385</v>
      </c>
      <c r="L73">
        <v>539.84897235872654</v>
      </c>
      <c r="M73">
        <v>27.209386402074646</v>
      </c>
      <c r="N73">
        <v>17.471178373441067</v>
      </c>
      <c r="O73">
        <v>0</v>
      </c>
      <c r="P73">
        <v>37.138880308912199</v>
      </c>
      <c r="Q73">
        <v>1.9307950760869566</v>
      </c>
      <c r="R73">
        <v>12.538176223146561</v>
      </c>
      <c r="S73">
        <v>2.8912347716814164</v>
      </c>
      <c r="T73">
        <v>0</v>
      </c>
      <c r="U73">
        <v>24.560030686191212</v>
      </c>
      <c r="V73">
        <v>6.1311413213213219</v>
      </c>
      <c r="W73">
        <v>9.6379497014925395</v>
      </c>
      <c r="X73">
        <v>37.229484578491963</v>
      </c>
      <c r="Y73">
        <v>0</v>
      </c>
      <c r="Z73">
        <v>3.8573494772727268</v>
      </c>
      <c r="AA73">
        <v>2.0791230666666665</v>
      </c>
      <c r="AB73">
        <v>7.7908937231807931</v>
      </c>
      <c r="AC73">
        <v>8.5959360082456424</v>
      </c>
      <c r="AD73">
        <v>5.4042895292202875</v>
      </c>
      <c r="AE73">
        <v>9.7468082207326585</v>
      </c>
      <c r="AF73">
        <v>7.8734700000000002</v>
      </c>
      <c r="AG73">
        <v>6.3173310720000009</v>
      </c>
      <c r="AH73">
        <v>27.671959205279837</v>
      </c>
      <c r="AI73">
        <v>1.1296151999999999</v>
      </c>
      <c r="AJ73">
        <v>0</v>
      </c>
      <c r="AK73">
        <v>0</v>
      </c>
      <c r="AL73">
        <v>0</v>
      </c>
      <c r="AM73">
        <v>3.1163575506376588</v>
      </c>
      <c r="AN73">
        <v>0.68232899999999996</v>
      </c>
      <c r="AO73">
        <v>0</v>
      </c>
      <c r="AP73">
        <v>0</v>
      </c>
      <c r="AQ73">
        <v>13.807882919999997</v>
      </c>
      <c r="AR73">
        <v>0.65301359999999997</v>
      </c>
      <c r="AS73">
        <v>1.392449861358906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819.59605293194852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2.890014878117841</v>
      </c>
      <c r="L74">
        <v>539.84897235872654</v>
      </c>
      <c r="M74">
        <v>27.209386402074646</v>
      </c>
      <c r="N74">
        <v>17.471178373441067</v>
      </c>
      <c r="O74">
        <v>0</v>
      </c>
      <c r="P74">
        <v>37.138880308912199</v>
      </c>
      <c r="Q74">
        <v>1.9307950760869566</v>
      </c>
      <c r="R74">
        <v>12.538176223146561</v>
      </c>
      <c r="S74">
        <v>2.8912347716814164</v>
      </c>
      <c r="T74">
        <v>0</v>
      </c>
      <c r="U74">
        <v>24.560030686191212</v>
      </c>
      <c r="V74">
        <v>6.1311413213213219</v>
      </c>
      <c r="W74">
        <v>9.6379497014925395</v>
      </c>
      <c r="X74">
        <v>37.229484578491963</v>
      </c>
      <c r="Y74">
        <v>0</v>
      </c>
      <c r="Z74">
        <v>3.8573494772727268</v>
      </c>
      <c r="AA74">
        <v>4.1115242666666667</v>
      </c>
      <c r="AB74">
        <v>7.7908937231807931</v>
      </c>
      <c r="AC74">
        <v>8.5959360082456424</v>
      </c>
      <c r="AD74">
        <v>8.1064344472369427</v>
      </c>
      <c r="AE74">
        <v>9.7468082207326585</v>
      </c>
      <c r="AF74">
        <v>7.8734700000000002</v>
      </c>
      <c r="AG74">
        <v>6.3173310720000009</v>
      </c>
      <c r="AH74">
        <v>34.589949160000003</v>
      </c>
      <c r="AI74">
        <v>4.8362591580518464</v>
      </c>
      <c r="AJ74">
        <v>0</v>
      </c>
      <c r="AK74">
        <v>0</v>
      </c>
      <c r="AL74">
        <v>0</v>
      </c>
      <c r="AM74">
        <v>3.1163575506376588</v>
      </c>
      <c r="AN74">
        <v>0.68232899999999996</v>
      </c>
      <c r="AO74">
        <v>0</v>
      </c>
      <c r="AP74">
        <v>0</v>
      </c>
      <c r="AQ74">
        <v>13.807882919999997</v>
      </c>
      <c r="AR74">
        <v>0.65301359999999997</v>
      </c>
      <c r="AS74">
        <v>1.392449861358906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834.95523314506818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2.890014344211441</v>
      </c>
      <c r="L75">
        <v>557.67896152429091</v>
      </c>
      <c r="M75">
        <v>27.209386402074646</v>
      </c>
      <c r="N75">
        <v>17.471178373441067</v>
      </c>
      <c r="O75">
        <v>0</v>
      </c>
      <c r="P75">
        <v>37.138880308912199</v>
      </c>
      <c r="Q75">
        <v>1.9307950760869566</v>
      </c>
      <c r="R75">
        <v>12.538176223146561</v>
      </c>
      <c r="S75">
        <v>2.8912347716814164</v>
      </c>
      <c r="T75">
        <v>0</v>
      </c>
      <c r="U75">
        <v>24.560030686191212</v>
      </c>
      <c r="V75">
        <v>6.1311413213213219</v>
      </c>
      <c r="W75">
        <v>9.6379497014925395</v>
      </c>
      <c r="X75">
        <v>37.229484578491963</v>
      </c>
      <c r="Y75">
        <v>0</v>
      </c>
      <c r="Z75">
        <v>3.8573494772727268</v>
      </c>
      <c r="AA75">
        <v>6.5410613333333334</v>
      </c>
      <c r="AB75">
        <v>7.7908937231807931</v>
      </c>
      <c r="AC75">
        <v>8.5959360082456424</v>
      </c>
      <c r="AD75">
        <v>8.1064344472369427</v>
      </c>
      <c r="AE75">
        <v>9.7468082207326585</v>
      </c>
      <c r="AF75">
        <v>7.8734700000000002</v>
      </c>
      <c r="AG75">
        <v>6.3173310720000009</v>
      </c>
      <c r="AH75">
        <v>41.507939114720173</v>
      </c>
      <c r="AI75">
        <v>4.8362591580518464</v>
      </c>
      <c r="AJ75">
        <v>0</v>
      </c>
      <c r="AK75">
        <v>0</v>
      </c>
      <c r="AL75">
        <v>0</v>
      </c>
      <c r="AM75">
        <v>3.1163575506376588</v>
      </c>
      <c r="AN75">
        <v>0.68232899999999996</v>
      </c>
      <c r="AO75">
        <v>0</v>
      </c>
      <c r="AP75">
        <v>0.37885463562551785</v>
      </c>
      <c r="AQ75">
        <v>13.807882919999997</v>
      </c>
      <c r="AR75">
        <v>0.65301359999999997</v>
      </c>
      <c r="AS75">
        <v>1.392449861358906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862.51160343373851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2.890014344211441</v>
      </c>
      <c r="L76">
        <v>557.67896152429091</v>
      </c>
      <c r="M76">
        <v>27.209386402074646</v>
      </c>
      <c r="N76">
        <v>17.471178373441067</v>
      </c>
      <c r="O76">
        <v>0</v>
      </c>
      <c r="P76">
        <v>37.138880308912199</v>
      </c>
      <c r="Q76">
        <v>1.9307950760869566</v>
      </c>
      <c r="R76">
        <v>12.538176223146561</v>
      </c>
      <c r="S76">
        <v>2.8912347716814164</v>
      </c>
      <c r="T76">
        <v>0</v>
      </c>
      <c r="U76">
        <v>24.560030686191212</v>
      </c>
      <c r="V76">
        <v>6.1311413213213219</v>
      </c>
      <c r="W76">
        <v>9.6379497014925395</v>
      </c>
      <c r="X76">
        <v>37.229484578491963</v>
      </c>
      <c r="Y76">
        <v>0</v>
      </c>
      <c r="Z76">
        <v>3.8573494772727268</v>
      </c>
      <c r="AA76">
        <v>7.7091079999999996</v>
      </c>
      <c r="AB76">
        <v>7.7908937231807931</v>
      </c>
      <c r="AC76">
        <v>8.5959360082456424</v>
      </c>
      <c r="AD76">
        <v>8.1064344472369427</v>
      </c>
      <c r="AE76">
        <v>9.7468082207326585</v>
      </c>
      <c r="AF76">
        <v>7.8734700000000002</v>
      </c>
      <c r="AG76">
        <v>6.3173310720000009</v>
      </c>
      <c r="AH76">
        <v>41.507939114720173</v>
      </c>
      <c r="AI76">
        <v>4.8362591580518464</v>
      </c>
      <c r="AJ76">
        <v>0</v>
      </c>
      <c r="AK76">
        <v>0</v>
      </c>
      <c r="AL76">
        <v>0</v>
      </c>
      <c r="AM76">
        <v>3.1163575506376588</v>
      </c>
      <c r="AN76">
        <v>0.68232899999999996</v>
      </c>
      <c r="AO76">
        <v>0</v>
      </c>
      <c r="AP76">
        <v>0.37885463562551785</v>
      </c>
      <c r="AQ76">
        <v>13.807882919999997</v>
      </c>
      <c r="AR76">
        <v>0.65301359999999997</v>
      </c>
      <c r="AS76">
        <v>1.392449861358906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863.67965010040518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2.8900140090646893</v>
      </c>
      <c r="L77">
        <v>557.67896152429091</v>
      </c>
      <c r="M77">
        <v>27.209386402074646</v>
      </c>
      <c r="N77">
        <v>17.471178373441067</v>
      </c>
      <c r="O77">
        <v>0</v>
      </c>
      <c r="P77">
        <v>37.138880308912199</v>
      </c>
      <c r="Q77">
        <v>1.9307950760869566</v>
      </c>
      <c r="R77">
        <v>12.538072299065419</v>
      </c>
      <c r="S77">
        <v>2.8912347716814164</v>
      </c>
      <c r="T77">
        <v>0</v>
      </c>
      <c r="U77">
        <v>24.560030686191212</v>
      </c>
      <c r="V77">
        <v>6.1291259302481551</v>
      </c>
      <c r="W77">
        <v>9.6379497014925395</v>
      </c>
      <c r="X77">
        <v>37.229484578491963</v>
      </c>
      <c r="Y77">
        <v>0</v>
      </c>
      <c r="Z77">
        <v>3.8573494772727268</v>
      </c>
      <c r="AA77">
        <v>7.7091079999999996</v>
      </c>
      <c r="AB77">
        <v>7.7908937231807931</v>
      </c>
      <c r="AC77">
        <v>8.5959360082456424</v>
      </c>
      <c r="AD77">
        <v>8.1064344472369427</v>
      </c>
      <c r="AE77">
        <v>9.7468082207326585</v>
      </c>
      <c r="AF77">
        <v>7.8734700000000002</v>
      </c>
      <c r="AG77">
        <v>6.3173310720000009</v>
      </c>
      <c r="AH77">
        <v>39.211278399999998</v>
      </c>
      <c r="AI77">
        <v>4.8362591580518464</v>
      </c>
      <c r="AJ77">
        <v>0</v>
      </c>
      <c r="AK77">
        <v>0</v>
      </c>
      <c r="AL77">
        <v>0</v>
      </c>
      <c r="AM77">
        <v>3.1163575506376588</v>
      </c>
      <c r="AN77">
        <v>0.68232899999999996</v>
      </c>
      <c r="AO77">
        <v>0</v>
      </c>
      <c r="AP77">
        <v>0.49251096495443242</v>
      </c>
      <c r="AQ77">
        <v>13.807882919999997</v>
      </c>
      <c r="AR77">
        <v>0.97952039999999996</v>
      </c>
      <c r="AS77">
        <v>1.392449861358906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861.82103286471261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2.8900154533058848</v>
      </c>
      <c r="L78">
        <v>557.67896152429091</v>
      </c>
      <c r="M78">
        <v>27.209386402074646</v>
      </c>
      <c r="N78">
        <v>17.471178373441067</v>
      </c>
      <c r="O78">
        <v>0</v>
      </c>
      <c r="P78">
        <v>37.138880308912199</v>
      </c>
      <c r="Q78">
        <v>1.9307950760869566</v>
      </c>
      <c r="R78">
        <v>12.538072299065419</v>
      </c>
      <c r="S78">
        <v>2.8912347716814164</v>
      </c>
      <c r="T78">
        <v>0</v>
      </c>
      <c r="U78">
        <v>24.560030686191212</v>
      </c>
      <c r="V78">
        <v>6.1291259302481551</v>
      </c>
      <c r="W78">
        <v>9.6379497014925395</v>
      </c>
      <c r="X78">
        <v>37.229484578491963</v>
      </c>
      <c r="Y78">
        <v>0</v>
      </c>
      <c r="Z78">
        <v>3.8573494772727268</v>
      </c>
      <c r="AA78">
        <v>7.7091079999999996</v>
      </c>
      <c r="AB78">
        <v>7.7908937231807931</v>
      </c>
      <c r="AC78">
        <v>8.5959360082456424</v>
      </c>
      <c r="AD78">
        <v>5.4042895292202875</v>
      </c>
      <c r="AE78">
        <v>9.7468082207326585</v>
      </c>
      <c r="AF78">
        <v>7.8734700000000002</v>
      </c>
      <c r="AG78">
        <v>6.3173310720000009</v>
      </c>
      <c r="AH78">
        <v>34.589949160000003</v>
      </c>
      <c r="AI78">
        <v>4.8362591580518464</v>
      </c>
      <c r="AJ78">
        <v>0</v>
      </c>
      <c r="AK78">
        <v>0</v>
      </c>
      <c r="AL78">
        <v>0</v>
      </c>
      <c r="AM78">
        <v>3.1163575506376588</v>
      </c>
      <c r="AN78">
        <v>0.68232899999999996</v>
      </c>
      <c r="AO78">
        <v>0</v>
      </c>
      <c r="AP78">
        <v>0.49251096495443242</v>
      </c>
      <c r="AQ78">
        <v>13.807882919999997</v>
      </c>
      <c r="AR78">
        <v>10.7747244</v>
      </c>
      <c r="AS78">
        <v>1.392449861358906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864.29276415093727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2.5999846210720885</v>
      </c>
      <c r="L79">
        <v>557.67896152429091</v>
      </c>
      <c r="M79">
        <v>27.209386402074646</v>
      </c>
      <c r="N79">
        <v>17.471178373441067</v>
      </c>
      <c r="O79">
        <v>0</v>
      </c>
      <c r="P79">
        <v>37.138880308912199</v>
      </c>
      <c r="Q79">
        <v>1.8907785978260867</v>
      </c>
      <c r="R79">
        <v>12.538072299065419</v>
      </c>
      <c r="S79">
        <v>2.8912347716814164</v>
      </c>
      <c r="T79">
        <v>0</v>
      </c>
      <c r="U79">
        <v>24.560030686191212</v>
      </c>
      <c r="V79">
        <v>6.1291259302481551</v>
      </c>
      <c r="W79">
        <v>9.6379497014925395</v>
      </c>
      <c r="X79">
        <v>37.229484578491963</v>
      </c>
      <c r="Y79">
        <v>0</v>
      </c>
      <c r="Z79">
        <v>1.9286747386363634</v>
      </c>
      <c r="AA79">
        <v>7.7091079999999996</v>
      </c>
      <c r="AB79">
        <v>7.7908937231807931</v>
      </c>
      <c r="AC79">
        <v>0.3766349227265588</v>
      </c>
      <c r="AD79">
        <v>5.4042895292202875</v>
      </c>
      <c r="AE79">
        <v>9.7468082207326585</v>
      </c>
      <c r="AF79">
        <v>5.2489800000000004</v>
      </c>
      <c r="AG79">
        <v>6.3173310720000009</v>
      </c>
      <c r="AH79">
        <v>27.671959205279837</v>
      </c>
      <c r="AI79">
        <v>4.8362591580518464</v>
      </c>
      <c r="AJ79">
        <v>0</v>
      </c>
      <c r="AK79">
        <v>4.5034224000000007</v>
      </c>
      <c r="AL79">
        <v>0</v>
      </c>
      <c r="AM79">
        <v>1.5613331072768191</v>
      </c>
      <c r="AN79">
        <v>0.68232899999999996</v>
      </c>
      <c r="AO79">
        <v>0</v>
      </c>
      <c r="AP79">
        <v>0.49251096495443242</v>
      </c>
      <c r="AQ79">
        <v>13.807882919999997</v>
      </c>
      <c r="AR79">
        <v>10.7747244</v>
      </c>
      <c r="AS79">
        <v>1.392449861358906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847.22065901820611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5.0299671232876708</v>
      </c>
      <c r="L80">
        <v>557.67896152429091</v>
      </c>
      <c r="M80">
        <v>27.209386402074646</v>
      </c>
      <c r="N80">
        <v>17.471178373441067</v>
      </c>
      <c r="O80">
        <v>0</v>
      </c>
      <c r="P80">
        <v>37.138880308912199</v>
      </c>
      <c r="Q80">
        <v>1.8907785978260867</v>
      </c>
      <c r="R80">
        <v>12.538072299065419</v>
      </c>
      <c r="S80">
        <v>2.8912347716814164</v>
      </c>
      <c r="T80">
        <v>0</v>
      </c>
      <c r="U80">
        <v>24.560030686191212</v>
      </c>
      <c r="V80">
        <v>6.1291259302481551</v>
      </c>
      <c r="W80">
        <v>9.6379497014925395</v>
      </c>
      <c r="X80">
        <v>37.229484578491963</v>
      </c>
      <c r="Y80">
        <v>0</v>
      </c>
      <c r="Z80">
        <v>1.9286747386363634</v>
      </c>
      <c r="AA80">
        <v>4.1545083717299578</v>
      </c>
      <c r="AB80">
        <v>3.8954470150037501</v>
      </c>
      <c r="AC80">
        <v>0</v>
      </c>
      <c r="AD80">
        <v>2.6958936027252083</v>
      </c>
      <c r="AE80">
        <v>9.7468082207326585</v>
      </c>
      <c r="AF80">
        <v>2.6244900000000002</v>
      </c>
      <c r="AG80">
        <v>6.3173310720000009</v>
      </c>
      <c r="AH80">
        <v>20.753969557360087</v>
      </c>
      <c r="AI80">
        <v>1.1296151999999999</v>
      </c>
      <c r="AJ80">
        <v>0</v>
      </c>
      <c r="AK80">
        <v>4.5034224000000007</v>
      </c>
      <c r="AL80">
        <v>0</v>
      </c>
      <c r="AM80">
        <v>0</v>
      </c>
      <c r="AN80">
        <v>0.68232899999999996</v>
      </c>
      <c r="AO80">
        <v>0</v>
      </c>
      <c r="AP80">
        <v>0.49251096495443242</v>
      </c>
      <c r="AQ80">
        <v>13.807882919999997</v>
      </c>
      <c r="AR80">
        <v>1.4692805999999998</v>
      </c>
      <c r="AS80">
        <v>1.392449861358906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814.99966382150467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2.8900162931642002</v>
      </c>
      <c r="L81">
        <v>557.67896152429091</v>
      </c>
      <c r="M81">
        <v>27.209386402074646</v>
      </c>
      <c r="N81">
        <v>17.471178373441067</v>
      </c>
      <c r="O81">
        <v>0</v>
      </c>
      <c r="P81">
        <v>37.138880308912199</v>
      </c>
      <c r="Q81">
        <v>1.8907785978260867</v>
      </c>
      <c r="R81">
        <v>12.538072299065419</v>
      </c>
      <c r="S81">
        <v>2.8912347716814164</v>
      </c>
      <c r="T81">
        <v>0</v>
      </c>
      <c r="U81">
        <v>24.560030686191212</v>
      </c>
      <c r="V81">
        <v>5.6909295301724132</v>
      </c>
      <c r="W81">
        <v>9.6379497014925395</v>
      </c>
      <c r="X81">
        <v>37.229484578491963</v>
      </c>
      <c r="Y81">
        <v>0</v>
      </c>
      <c r="Z81">
        <v>1.9286747386363634</v>
      </c>
      <c r="AA81">
        <v>1.8688746666666665</v>
      </c>
      <c r="AB81">
        <v>0</v>
      </c>
      <c r="AC81">
        <v>0</v>
      </c>
      <c r="AD81">
        <v>0</v>
      </c>
      <c r="AE81">
        <v>9.7468082207326585</v>
      </c>
      <c r="AF81">
        <v>2.6244900000000002</v>
      </c>
      <c r="AG81">
        <v>6.3173310720000009</v>
      </c>
      <c r="AH81">
        <v>11.203222400000001</v>
      </c>
      <c r="AI81">
        <v>0</v>
      </c>
      <c r="AJ81">
        <v>0</v>
      </c>
      <c r="AK81">
        <v>4.5034224000000007</v>
      </c>
      <c r="AL81">
        <v>0</v>
      </c>
      <c r="AM81">
        <v>0</v>
      </c>
      <c r="AN81">
        <v>0.68232899999999996</v>
      </c>
      <c r="AO81">
        <v>0</v>
      </c>
      <c r="AP81">
        <v>0.49251096495443242</v>
      </c>
      <c r="AQ81">
        <v>13.807882919999997</v>
      </c>
      <c r="AR81">
        <v>0.97952039999999996</v>
      </c>
      <c r="AS81">
        <v>1.392449861358906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792.37441971115311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2.8900162931642002</v>
      </c>
      <c r="L82">
        <v>557.67896152429091</v>
      </c>
      <c r="M82">
        <v>27.209386402074646</v>
      </c>
      <c r="N82">
        <v>17.471178373441067</v>
      </c>
      <c r="O82">
        <v>0</v>
      </c>
      <c r="P82">
        <v>37.138880308912199</v>
      </c>
      <c r="Q82">
        <v>1.8907785978260867</v>
      </c>
      <c r="R82">
        <v>5.78029618704028</v>
      </c>
      <c r="S82">
        <v>2.8912347716814164</v>
      </c>
      <c r="T82">
        <v>0</v>
      </c>
      <c r="U82">
        <v>24.560030686191212</v>
      </c>
      <c r="V82">
        <v>6.1311413213213219</v>
      </c>
      <c r="W82">
        <v>9.6379497014925395</v>
      </c>
      <c r="X82">
        <v>37.229484578491963</v>
      </c>
      <c r="Y82">
        <v>0</v>
      </c>
      <c r="Z82">
        <v>1.9286747386363634</v>
      </c>
      <c r="AA82">
        <v>0</v>
      </c>
      <c r="AB82">
        <v>0</v>
      </c>
      <c r="AC82">
        <v>0</v>
      </c>
      <c r="AD82">
        <v>0</v>
      </c>
      <c r="AE82">
        <v>9.7468082207326585</v>
      </c>
      <c r="AF82">
        <v>2.6244900000000002</v>
      </c>
      <c r="AG82">
        <v>6.3173310720000009</v>
      </c>
      <c r="AH82">
        <v>5.0414500800000006</v>
      </c>
      <c r="AI82">
        <v>0</v>
      </c>
      <c r="AJ82">
        <v>0</v>
      </c>
      <c r="AK82">
        <v>4.5034224000000007</v>
      </c>
      <c r="AL82">
        <v>0</v>
      </c>
      <c r="AM82">
        <v>0</v>
      </c>
      <c r="AN82">
        <v>0.68232899999999996</v>
      </c>
      <c r="AO82">
        <v>0</v>
      </c>
      <c r="AP82">
        <v>0.49251096495443242</v>
      </c>
      <c r="AQ82">
        <v>13.807882919999997</v>
      </c>
      <c r="AR82">
        <v>0.97952039999999996</v>
      </c>
      <c r="AS82">
        <v>1.392449861358906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778.02620840361021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2.890014344211441</v>
      </c>
      <c r="L83">
        <v>557.67896152429091</v>
      </c>
      <c r="M83">
        <v>27.209386402074646</v>
      </c>
      <c r="N83">
        <v>17.471178373441067</v>
      </c>
      <c r="O83">
        <v>0</v>
      </c>
      <c r="P83">
        <v>37.138880308912199</v>
      </c>
      <c r="Q83">
        <v>1.8907785978260867</v>
      </c>
      <c r="R83">
        <v>5.78029618704028</v>
      </c>
      <c r="S83">
        <v>2.8912347716814164</v>
      </c>
      <c r="T83">
        <v>0</v>
      </c>
      <c r="U83">
        <v>24.560030686191212</v>
      </c>
      <c r="V83">
        <v>6.1311413213213219</v>
      </c>
      <c r="W83">
        <v>9.6379497014925395</v>
      </c>
      <c r="X83">
        <v>37.229484578491963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4.8734039569758378</v>
      </c>
      <c r="AF83">
        <v>2.6244900000000002</v>
      </c>
      <c r="AG83">
        <v>6.3173310720000009</v>
      </c>
      <c r="AH83">
        <v>0</v>
      </c>
      <c r="AI83">
        <v>0</v>
      </c>
      <c r="AJ83">
        <v>0</v>
      </c>
      <c r="AK83">
        <v>4.5034224000000007</v>
      </c>
      <c r="AL83">
        <v>0</v>
      </c>
      <c r="AM83">
        <v>0</v>
      </c>
      <c r="AN83">
        <v>0.68232899999999996</v>
      </c>
      <c r="AO83">
        <v>0</v>
      </c>
      <c r="AP83">
        <v>0.49251096495443242</v>
      </c>
      <c r="AQ83">
        <v>13.807882919999997</v>
      </c>
      <c r="AR83">
        <v>0.97952039999999996</v>
      </c>
      <c r="AS83">
        <v>1.392449861358906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766.18267737226427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2.8900150650298442</v>
      </c>
      <c r="L84">
        <v>557.67896152429091</v>
      </c>
      <c r="M84">
        <v>27.209386402074646</v>
      </c>
      <c r="N84">
        <v>17.471178373441067</v>
      </c>
      <c r="O84">
        <v>0</v>
      </c>
      <c r="P84">
        <v>37.138880308912199</v>
      </c>
      <c r="Q84">
        <v>1.8907785978260867</v>
      </c>
      <c r="R84">
        <v>12.538072299065419</v>
      </c>
      <c r="S84">
        <v>2.8912347716814164</v>
      </c>
      <c r="T84">
        <v>0</v>
      </c>
      <c r="U84">
        <v>24.560030686191212</v>
      </c>
      <c r="V84">
        <v>6.1311413213213219</v>
      </c>
      <c r="W84">
        <v>9.6379497014925395</v>
      </c>
      <c r="X84">
        <v>37.229484578491963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4.8734039569758378</v>
      </c>
      <c r="AF84">
        <v>2.6244900000000002</v>
      </c>
      <c r="AG84">
        <v>6.3173310720000009</v>
      </c>
      <c r="AH84">
        <v>0</v>
      </c>
      <c r="AI84">
        <v>0</v>
      </c>
      <c r="AJ84">
        <v>0</v>
      </c>
      <c r="AK84">
        <v>4.5034224000000007</v>
      </c>
      <c r="AL84">
        <v>0</v>
      </c>
      <c r="AM84">
        <v>0</v>
      </c>
      <c r="AN84">
        <v>0.68232899999999996</v>
      </c>
      <c r="AO84">
        <v>0</v>
      </c>
      <c r="AP84">
        <v>0.49251096495443242</v>
      </c>
      <c r="AQ84">
        <v>13.807882919999997</v>
      </c>
      <c r="AR84">
        <v>0.97952039999999996</v>
      </c>
      <c r="AS84">
        <v>1.392449861358906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772.94045420510781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2.8899848971806334</v>
      </c>
      <c r="L85">
        <v>557.67896152429091</v>
      </c>
      <c r="M85">
        <v>27.209386402074646</v>
      </c>
      <c r="N85">
        <v>17.471178373441067</v>
      </c>
      <c r="O85">
        <v>0</v>
      </c>
      <c r="P85">
        <v>37.138880308912199</v>
      </c>
      <c r="Q85">
        <v>1.8907785978260867</v>
      </c>
      <c r="R85">
        <v>12.538072299065419</v>
      </c>
      <c r="S85">
        <v>2.8912347716814164</v>
      </c>
      <c r="T85">
        <v>0</v>
      </c>
      <c r="U85">
        <v>24.560030686191212</v>
      </c>
      <c r="V85">
        <v>6.1311413213213219</v>
      </c>
      <c r="W85">
        <v>9.6379497014925395</v>
      </c>
      <c r="X85">
        <v>37.229484578491963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4.8734039569758378</v>
      </c>
      <c r="AF85">
        <v>2.6244900000000002</v>
      </c>
      <c r="AG85">
        <v>6.3173310720000009</v>
      </c>
      <c r="AH85">
        <v>0</v>
      </c>
      <c r="AI85">
        <v>0</v>
      </c>
      <c r="AJ85">
        <v>0</v>
      </c>
      <c r="AK85">
        <v>4.5034224000000007</v>
      </c>
      <c r="AL85">
        <v>0</v>
      </c>
      <c r="AM85">
        <v>0</v>
      </c>
      <c r="AN85">
        <v>0.68232899999999996</v>
      </c>
      <c r="AO85">
        <v>0</v>
      </c>
      <c r="AP85">
        <v>0.49251096495443242</v>
      </c>
      <c r="AQ85">
        <v>13.807882919999997</v>
      </c>
      <c r="AR85">
        <v>0.97952039999999996</v>
      </c>
      <c r="AS85">
        <v>1.392449861358906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772.94042403725859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2.8900000000000006</v>
      </c>
      <c r="L86">
        <v>557.67896152429091</v>
      </c>
      <c r="M86">
        <v>27.209386402074646</v>
      </c>
      <c r="N86">
        <v>17.471178373441067</v>
      </c>
      <c r="O86">
        <v>0</v>
      </c>
      <c r="P86">
        <v>37.138880308912199</v>
      </c>
      <c r="Q86">
        <v>1.8907785978260867</v>
      </c>
      <c r="R86">
        <v>12.538072299065419</v>
      </c>
      <c r="S86">
        <v>2.8912347716814164</v>
      </c>
      <c r="T86">
        <v>0</v>
      </c>
      <c r="U86">
        <v>24.560030686191212</v>
      </c>
      <c r="V86">
        <v>6.1311413213213219</v>
      </c>
      <c r="W86">
        <v>9.6379497014925395</v>
      </c>
      <c r="X86">
        <v>37.229484578491963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4.8734039569758378</v>
      </c>
      <c r="AF86">
        <v>2.6244900000000002</v>
      </c>
      <c r="AG86">
        <v>6.3173310720000009</v>
      </c>
      <c r="AH86">
        <v>0</v>
      </c>
      <c r="AI86">
        <v>0</v>
      </c>
      <c r="AJ86">
        <v>0</v>
      </c>
      <c r="AK86">
        <v>4.5034224000000007</v>
      </c>
      <c r="AL86">
        <v>0</v>
      </c>
      <c r="AM86">
        <v>0</v>
      </c>
      <c r="AN86">
        <v>0.68232899999999996</v>
      </c>
      <c r="AO86">
        <v>0</v>
      </c>
      <c r="AP86">
        <v>0.49251096495443242</v>
      </c>
      <c r="AQ86">
        <v>13.807882919999997</v>
      </c>
      <c r="AR86">
        <v>0.97952039999999996</v>
      </c>
      <c r="AS86">
        <v>1.392449861358906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772.94043914007796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2.89</v>
      </c>
      <c r="L87">
        <v>501.28892088210478</v>
      </c>
      <c r="M87">
        <v>27.209386402074646</v>
      </c>
      <c r="N87">
        <v>17.471178373441067</v>
      </c>
      <c r="O87">
        <v>0</v>
      </c>
      <c r="P87">
        <v>37.138880308912199</v>
      </c>
      <c r="Q87">
        <v>1.8907785978260867</v>
      </c>
      <c r="R87">
        <v>12.538072299065419</v>
      </c>
      <c r="S87">
        <v>2.8912347716814164</v>
      </c>
      <c r="T87">
        <v>0</v>
      </c>
      <c r="U87">
        <v>24.560030686191212</v>
      </c>
      <c r="V87">
        <v>1.9308719271028039</v>
      </c>
      <c r="W87">
        <v>9.6379497014925395</v>
      </c>
      <c r="X87">
        <v>37.229484578491963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4.8734039569758378</v>
      </c>
      <c r="AF87">
        <v>2.6244900000000002</v>
      </c>
      <c r="AG87">
        <v>6.3173310720000009</v>
      </c>
      <c r="AH87">
        <v>0</v>
      </c>
      <c r="AI87">
        <v>0</v>
      </c>
      <c r="AJ87">
        <v>0</v>
      </c>
      <c r="AK87">
        <v>4.5034224000000007</v>
      </c>
      <c r="AL87">
        <v>0</v>
      </c>
      <c r="AM87">
        <v>0</v>
      </c>
      <c r="AN87">
        <v>0.68232899999999996</v>
      </c>
      <c r="AO87">
        <v>0</v>
      </c>
      <c r="AP87">
        <v>0.5682819534382767</v>
      </c>
      <c r="AQ87">
        <v>9.2052552799999994</v>
      </c>
      <c r="AR87">
        <v>0.97952039999999996</v>
      </c>
      <c r="AS87">
        <v>1.392449861358906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707.82327245215708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2.89</v>
      </c>
      <c r="L88">
        <v>433.80881079609696</v>
      </c>
      <c r="M88">
        <v>27.209386402074646</v>
      </c>
      <c r="N88">
        <v>17.471178373441067</v>
      </c>
      <c r="O88">
        <v>0</v>
      </c>
      <c r="P88">
        <v>37.138880308912199</v>
      </c>
      <c r="Q88">
        <v>1.8907785978260867</v>
      </c>
      <c r="R88">
        <v>5.7808324757178307</v>
      </c>
      <c r="S88">
        <v>2.8912347716814164</v>
      </c>
      <c r="T88">
        <v>0</v>
      </c>
      <c r="U88">
        <v>24.560030686191212</v>
      </c>
      <c r="V88">
        <v>1.9308719271028039</v>
      </c>
      <c r="W88">
        <v>9.6379497014925395</v>
      </c>
      <c r="X88">
        <v>37.229484578491963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4.8734039569758378</v>
      </c>
      <c r="AF88">
        <v>2.6244900000000002</v>
      </c>
      <c r="AG88">
        <v>6.3173310720000009</v>
      </c>
      <c r="AH88">
        <v>0</v>
      </c>
      <c r="AI88">
        <v>0</v>
      </c>
      <c r="AJ88">
        <v>0</v>
      </c>
      <c r="AK88">
        <v>7.5057040000000006</v>
      </c>
      <c r="AL88">
        <v>0</v>
      </c>
      <c r="AM88">
        <v>0</v>
      </c>
      <c r="AN88">
        <v>0.68232899999999996</v>
      </c>
      <c r="AO88">
        <v>0</v>
      </c>
      <c r="AP88">
        <v>0.5682819534382767</v>
      </c>
      <c r="AQ88">
        <v>9.2052552799999994</v>
      </c>
      <c r="AR88">
        <v>0.97952039999999996</v>
      </c>
      <c r="AS88">
        <v>1.392449861358906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636.5882041428016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2.8900278232405894</v>
      </c>
      <c r="L89">
        <v>356.68863955451229</v>
      </c>
      <c r="M89">
        <v>27.209386402074646</v>
      </c>
      <c r="N89">
        <v>17.471178373441067</v>
      </c>
      <c r="O89">
        <v>0</v>
      </c>
      <c r="P89">
        <v>37.138880308912199</v>
      </c>
      <c r="Q89">
        <v>1.9303081318242346</v>
      </c>
      <c r="R89">
        <v>5.7808324757178307</v>
      </c>
      <c r="S89">
        <v>2.8912347716814164</v>
      </c>
      <c r="T89">
        <v>0</v>
      </c>
      <c r="U89">
        <v>24.560030686191212</v>
      </c>
      <c r="V89">
        <v>6.1291259302481551</v>
      </c>
      <c r="W89">
        <v>9.6365015513143693</v>
      </c>
      <c r="X89">
        <v>37.228534062101154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4.8734039569758378</v>
      </c>
      <c r="AF89">
        <v>2.6244900000000002</v>
      </c>
      <c r="AG89">
        <v>6.3173310720000009</v>
      </c>
      <c r="AH89">
        <v>0</v>
      </c>
      <c r="AI89">
        <v>0</v>
      </c>
      <c r="AJ89">
        <v>0</v>
      </c>
      <c r="AK89">
        <v>7.5057040000000006</v>
      </c>
      <c r="AL89">
        <v>0</v>
      </c>
      <c r="AM89">
        <v>0</v>
      </c>
      <c r="AN89">
        <v>0.68232899999999996</v>
      </c>
      <c r="AO89">
        <v>0</v>
      </c>
      <c r="AP89">
        <v>0.79559461209610594</v>
      </c>
      <c r="AQ89">
        <v>9.2052552799999994</v>
      </c>
      <c r="AR89">
        <v>0.97952039999999996</v>
      </c>
      <c r="AS89">
        <v>1.392449861358906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563.9307582536901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2.8900284841316779</v>
      </c>
      <c r="L90">
        <v>306.56023787571718</v>
      </c>
      <c r="M90">
        <v>27.209386402074646</v>
      </c>
      <c r="N90">
        <v>17.471178373441067</v>
      </c>
      <c r="O90">
        <v>0</v>
      </c>
      <c r="P90">
        <v>37.138880308912199</v>
      </c>
      <c r="Q90">
        <v>1.9303081318242346</v>
      </c>
      <c r="R90">
        <v>5.7808324757178307</v>
      </c>
      <c r="S90">
        <v>2.8912347716814164</v>
      </c>
      <c r="T90">
        <v>0</v>
      </c>
      <c r="U90">
        <v>24.560030686191212</v>
      </c>
      <c r="V90">
        <v>6.1291259302481551</v>
      </c>
      <c r="W90">
        <v>9.6365015513143693</v>
      </c>
      <c r="X90">
        <v>37.228534062101154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4.8734039569758378</v>
      </c>
      <c r="AF90">
        <v>2.6244900000000002</v>
      </c>
      <c r="AG90">
        <v>6.3173310720000009</v>
      </c>
      <c r="AH90">
        <v>0</v>
      </c>
      <c r="AI90">
        <v>0</v>
      </c>
      <c r="AJ90">
        <v>0</v>
      </c>
      <c r="AK90">
        <v>7.5057040000000006</v>
      </c>
      <c r="AL90">
        <v>0</v>
      </c>
      <c r="AM90">
        <v>0</v>
      </c>
      <c r="AN90">
        <v>0.68232899999999996</v>
      </c>
      <c r="AO90">
        <v>0</v>
      </c>
      <c r="AP90">
        <v>0.79559461209610594</v>
      </c>
      <c r="AQ90">
        <v>4.6026276399999997</v>
      </c>
      <c r="AR90">
        <v>0.97952039999999996</v>
      </c>
      <c r="AS90">
        <v>1.392449861358906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509.19972959578598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2.8900295365118303</v>
      </c>
      <c r="L91">
        <v>306.56023787571718</v>
      </c>
      <c r="M91">
        <v>27.209386402074646</v>
      </c>
      <c r="N91">
        <v>17.471178373441067</v>
      </c>
      <c r="O91">
        <v>0</v>
      </c>
      <c r="P91">
        <v>37.138880308912199</v>
      </c>
      <c r="Q91">
        <v>1.9303081318242346</v>
      </c>
      <c r="R91">
        <v>5.7808324757178307</v>
      </c>
      <c r="S91">
        <v>2.8912347716814164</v>
      </c>
      <c r="T91">
        <v>0</v>
      </c>
      <c r="U91">
        <v>24.560030686191212</v>
      </c>
      <c r="V91">
        <v>6.1291259302481551</v>
      </c>
      <c r="W91">
        <v>9.6365015513143693</v>
      </c>
      <c r="X91">
        <v>37.228534062101154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4.8734039569758378</v>
      </c>
      <c r="AF91">
        <v>2.6244900000000002</v>
      </c>
      <c r="AG91">
        <v>6.3173310720000009</v>
      </c>
      <c r="AH91">
        <v>0</v>
      </c>
      <c r="AI91">
        <v>0</v>
      </c>
      <c r="AJ91">
        <v>0</v>
      </c>
      <c r="AK91">
        <v>7.5057040000000006</v>
      </c>
      <c r="AL91">
        <v>0</v>
      </c>
      <c r="AM91">
        <v>0</v>
      </c>
      <c r="AN91">
        <v>0.68232899999999996</v>
      </c>
      <c r="AO91">
        <v>0</v>
      </c>
      <c r="AP91">
        <v>0.79559461209610594</v>
      </c>
      <c r="AQ91">
        <v>4.2858475999999994</v>
      </c>
      <c r="AR91">
        <v>0.65301359999999997</v>
      </c>
      <c r="AS91">
        <v>1.392449861358906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508.55644380816614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2.8900000000000006</v>
      </c>
      <c r="L92">
        <v>306.56023787571718</v>
      </c>
      <c r="M92">
        <v>27.209386402074646</v>
      </c>
      <c r="N92">
        <v>17.471178373441067</v>
      </c>
      <c r="O92">
        <v>0</v>
      </c>
      <c r="P92">
        <v>37.138880308912199</v>
      </c>
      <c r="Q92">
        <v>1.9303081318242346</v>
      </c>
      <c r="R92">
        <v>5.7808324757178307</v>
      </c>
      <c r="S92">
        <v>2.8912347716814164</v>
      </c>
      <c r="T92">
        <v>0</v>
      </c>
      <c r="U92">
        <v>24.560030686191212</v>
      </c>
      <c r="V92">
        <v>6.1291259302481551</v>
      </c>
      <c r="W92">
        <v>9.6365015513143693</v>
      </c>
      <c r="X92">
        <v>37.228534062101154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2.6244900000000002</v>
      </c>
      <c r="AG92">
        <v>6.3173310720000009</v>
      </c>
      <c r="AH92">
        <v>0</v>
      </c>
      <c r="AI92">
        <v>0</v>
      </c>
      <c r="AJ92">
        <v>0</v>
      </c>
      <c r="AK92">
        <v>7.5057040000000006</v>
      </c>
      <c r="AL92">
        <v>0</v>
      </c>
      <c r="AM92">
        <v>0</v>
      </c>
      <c r="AN92">
        <v>0.68232899999999996</v>
      </c>
      <c r="AO92">
        <v>0</v>
      </c>
      <c r="AP92">
        <v>0.79559461209610594</v>
      </c>
      <c r="AQ92">
        <v>0</v>
      </c>
      <c r="AR92">
        <v>0.65301359999999997</v>
      </c>
      <c r="AS92">
        <v>1.392449861358906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499.39716271467847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2.8900145178710472</v>
      </c>
      <c r="L93">
        <v>306.56023787571718</v>
      </c>
      <c r="M93">
        <v>27.209386402074646</v>
      </c>
      <c r="N93">
        <v>17.471178373441067</v>
      </c>
      <c r="O93">
        <v>0</v>
      </c>
      <c r="P93">
        <v>37.138880308912199</v>
      </c>
      <c r="Q93">
        <v>1.9303081318242346</v>
      </c>
      <c r="R93">
        <v>5.7808324757178307</v>
      </c>
      <c r="S93">
        <v>2.8912347716814164</v>
      </c>
      <c r="T93">
        <v>0</v>
      </c>
      <c r="U93">
        <v>24.560030686191212</v>
      </c>
      <c r="V93">
        <v>1.9290082192414433</v>
      </c>
      <c r="W93">
        <v>9.6365015513143693</v>
      </c>
      <c r="X93">
        <v>37.228534062101154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2.6244900000000002</v>
      </c>
      <c r="AG93">
        <v>6.3173310720000009</v>
      </c>
      <c r="AH93">
        <v>0</v>
      </c>
      <c r="AI93">
        <v>0</v>
      </c>
      <c r="AJ93">
        <v>0</v>
      </c>
      <c r="AK93">
        <v>7.5057040000000006</v>
      </c>
      <c r="AL93">
        <v>0</v>
      </c>
      <c r="AM93">
        <v>0</v>
      </c>
      <c r="AN93">
        <v>0.68232899999999996</v>
      </c>
      <c r="AO93">
        <v>0</v>
      </c>
      <c r="AP93">
        <v>0.79559461209610594</v>
      </c>
      <c r="AQ93">
        <v>0</v>
      </c>
      <c r="AR93">
        <v>7.1831496000000001</v>
      </c>
      <c r="AS93">
        <v>1.392449861358906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501.7271955215428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2.8900162931642002</v>
      </c>
      <c r="L94">
        <v>306.56023787571718</v>
      </c>
      <c r="M94">
        <v>27.209386402074646</v>
      </c>
      <c r="N94">
        <v>17.471178373441067</v>
      </c>
      <c r="O94">
        <v>0</v>
      </c>
      <c r="P94">
        <v>37.138880308912199</v>
      </c>
      <c r="Q94">
        <v>1.9303081318242346</v>
      </c>
      <c r="R94">
        <v>5.7808324757178307</v>
      </c>
      <c r="S94">
        <v>2.8912347716814164</v>
      </c>
      <c r="T94">
        <v>0</v>
      </c>
      <c r="U94">
        <v>24.560030686191212</v>
      </c>
      <c r="V94">
        <v>1.9308719271028039</v>
      </c>
      <c r="W94">
        <v>9.6365015513143693</v>
      </c>
      <c r="X94">
        <v>37.228534062101154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2.6244900000000002</v>
      </c>
      <c r="AG94">
        <v>6.3173310720000009</v>
      </c>
      <c r="AH94">
        <v>0</v>
      </c>
      <c r="AI94">
        <v>0</v>
      </c>
      <c r="AJ94">
        <v>0</v>
      </c>
      <c r="AK94">
        <v>7.5057040000000006</v>
      </c>
      <c r="AL94">
        <v>0</v>
      </c>
      <c r="AM94">
        <v>0</v>
      </c>
      <c r="AN94">
        <v>0.68232899999999996</v>
      </c>
      <c r="AO94">
        <v>0</v>
      </c>
      <c r="AP94">
        <v>0.79559461209610594</v>
      </c>
      <c r="AQ94">
        <v>0</v>
      </c>
      <c r="AR94">
        <v>7.1831496000000001</v>
      </c>
      <c r="AS94">
        <v>1.392449861358906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501.72906100469731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2.8900167482831569</v>
      </c>
      <c r="L95">
        <v>306.5571261695822</v>
      </c>
      <c r="M95">
        <v>27.209386402074646</v>
      </c>
      <c r="N95">
        <v>17.471178373441067</v>
      </c>
      <c r="O95">
        <v>0</v>
      </c>
      <c r="P95">
        <v>37.138880308912199</v>
      </c>
      <c r="Q95">
        <v>1.9300000000000004</v>
      </c>
      <c r="R95">
        <v>5.7838472266244061</v>
      </c>
      <c r="S95">
        <v>2.9218440369609855</v>
      </c>
      <c r="T95">
        <v>0</v>
      </c>
      <c r="U95">
        <v>24.560030686191212</v>
      </c>
      <c r="V95">
        <v>1.93</v>
      </c>
      <c r="W95">
        <v>9.6365015513143693</v>
      </c>
      <c r="X95">
        <v>37.228534062101154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2.6244900000000002</v>
      </c>
      <c r="AG95">
        <v>6.3173310720000009</v>
      </c>
      <c r="AH95">
        <v>0</v>
      </c>
      <c r="AI95">
        <v>0</v>
      </c>
      <c r="AJ95">
        <v>0</v>
      </c>
      <c r="AK95">
        <v>7.5057040000000006</v>
      </c>
      <c r="AL95">
        <v>0</v>
      </c>
      <c r="AM95">
        <v>0</v>
      </c>
      <c r="AN95">
        <v>0.68232899999999996</v>
      </c>
      <c r="AO95">
        <v>0</v>
      </c>
      <c r="AP95">
        <v>0.79559461209610594</v>
      </c>
      <c r="AQ95">
        <v>0</v>
      </c>
      <c r="AR95">
        <v>1.4692805999999998</v>
      </c>
      <c r="AS95">
        <v>1.392449861358906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496.04452471094038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2.8900167482831569</v>
      </c>
      <c r="L96">
        <v>306.5571261695822</v>
      </c>
      <c r="M96">
        <v>27.209386402074646</v>
      </c>
      <c r="N96">
        <v>17.471178373441067</v>
      </c>
      <c r="O96">
        <v>0</v>
      </c>
      <c r="P96">
        <v>37.138880308912199</v>
      </c>
      <c r="Q96">
        <v>1.9300000000000004</v>
      </c>
      <c r="R96">
        <v>5.7838472266244061</v>
      </c>
      <c r="S96">
        <v>2.89</v>
      </c>
      <c r="T96">
        <v>0</v>
      </c>
      <c r="U96">
        <v>24.560030686191212</v>
      </c>
      <c r="V96">
        <v>1.93</v>
      </c>
      <c r="W96">
        <v>9.63789519650655</v>
      </c>
      <c r="X96">
        <v>37.228534062101154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2.6244900000000002</v>
      </c>
      <c r="AG96">
        <v>6.3173310720000009</v>
      </c>
      <c r="AH96">
        <v>0</v>
      </c>
      <c r="AI96">
        <v>0</v>
      </c>
      <c r="AJ96">
        <v>0</v>
      </c>
      <c r="AK96">
        <v>7.5057040000000006</v>
      </c>
      <c r="AL96">
        <v>0</v>
      </c>
      <c r="AM96">
        <v>0</v>
      </c>
      <c r="AN96">
        <v>0.68232899999999996</v>
      </c>
      <c r="AO96">
        <v>0</v>
      </c>
      <c r="AP96">
        <v>0.79559461209610594</v>
      </c>
      <c r="AQ96">
        <v>0</v>
      </c>
      <c r="AR96">
        <v>0.65301359999999997</v>
      </c>
      <c r="AS96">
        <v>1.392449861358906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495.1978073191716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2.8900167482831569</v>
      </c>
      <c r="L97">
        <v>306.5571261695822</v>
      </c>
      <c r="M97">
        <v>27.209386402074646</v>
      </c>
      <c r="N97">
        <v>17.471178373441067</v>
      </c>
      <c r="O97">
        <v>0</v>
      </c>
      <c r="P97">
        <v>37.138880308912199</v>
      </c>
      <c r="Q97">
        <v>1.9300000000000004</v>
      </c>
      <c r="R97">
        <v>5.7838472266244061</v>
      </c>
      <c r="S97">
        <v>2.89</v>
      </c>
      <c r="T97">
        <v>0</v>
      </c>
      <c r="U97">
        <v>24.560030686191212</v>
      </c>
      <c r="V97">
        <v>1.93</v>
      </c>
      <c r="W97">
        <v>9.63789519650655</v>
      </c>
      <c r="X97">
        <v>38.619999999999997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2.6244900000000002</v>
      </c>
      <c r="AG97">
        <v>6.3173310720000009</v>
      </c>
      <c r="AH97">
        <v>0</v>
      </c>
      <c r="AI97">
        <v>0</v>
      </c>
      <c r="AJ97">
        <v>0</v>
      </c>
      <c r="AK97">
        <v>7.5057040000000006</v>
      </c>
      <c r="AL97">
        <v>0</v>
      </c>
      <c r="AM97">
        <v>0</v>
      </c>
      <c r="AN97">
        <v>0.68232899999999996</v>
      </c>
      <c r="AO97">
        <v>0</v>
      </c>
      <c r="AP97">
        <v>0.79559461209610594</v>
      </c>
      <c r="AQ97">
        <v>0</v>
      </c>
      <c r="AR97">
        <v>0.65301359999999997</v>
      </c>
      <c r="AS97">
        <v>1.392449861358906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496.58927325707043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2.8900167482831569</v>
      </c>
      <c r="L98">
        <v>306.5571261695822</v>
      </c>
      <c r="M98">
        <v>27.209386402074646</v>
      </c>
      <c r="N98">
        <v>17.471178373441067</v>
      </c>
      <c r="O98">
        <v>0</v>
      </c>
      <c r="P98">
        <v>37.138880308912199</v>
      </c>
      <c r="Q98">
        <v>1.9300000000000004</v>
      </c>
      <c r="R98">
        <v>5.7838472266244061</v>
      </c>
      <c r="S98">
        <v>2.89</v>
      </c>
      <c r="T98">
        <v>0</v>
      </c>
      <c r="U98">
        <v>24.560030686191212</v>
      </c>
      <c r="V98">
        <v>1.93</v>
      </c>
      <c r="W98">
        <v>9.63789519650655</v>
      </c>
      <c r="X98">
        <v>37.229819900226751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2.6244900000000002</v>
      </c>
      <c r="AG98">
        <v>6.3173310720000009</v>
      </c>
      <c r="AH98">
        <v>0</v>
      </c>
      <c r="AI98">
        <v>0</v>
      </c>
      <c r="AJ98">
        <v>0</v>
      </c>
      <c r="AK98">
        <v>7.5057040000000006</v>
      </c>
      <c r="AL98">
        <v>0</v>
      </c>
      <c r="AM98">
        <v>0</v>
      </c>
      <c r="AN98">
        <v>0.68232899999999996</v>
      </c>
      <c r="AO98">
        <v>0</v>
      </c>
      <c r="AP98">
        <v>0.79559461209610594</v>
      </c>
      <c r="AQ98">
        <v>0</v>
      </c>
      <c r="AR98">
        <v>0.65301359999999997</v>
      </c>
      <c r="AS98">
        <v>1.392449861358906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495.19909315729717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0.11893329163744634</v>
      </c>
      <c r="L99">
        <f t="shared" si="2"/>
        <v>10.860570420995613</v>
      </c>
      <c r="M99">
        <f t="shared" si="2"/>
        <v>0.65245284243297053</v>
      </c>
      <c r="N99">
        <f t="shared" si="2"/>
        <v>0.41930828096258516</v>
      </c>
      <c r="O99">
        <f t="shared" si="2"/>
        <v>0</v>
      </c>
      <c r="P99">
        <f t="shared" si="2"/>
        <v>0.89133312741389159</v>
      </c>
      <c r="Q99">
        <f t="shared" si="2"/>
        <v>5.9897729496035383E-2</v>
      </c>
      <c r="R99">
        <f t="shared" si="2"/>
        <v>0.24175547059861485</v>
      </c>
      <c r="S99">
        <f t="shared" si="2"/>
        <v>0.11055831103803389</v>
      </c>
      <c r="T99">
        <f t="shared" si="2"/>
        <v>0</v>
      </c>
      <c r="U99">
        <f t="shared" si="2"/>
        <v>0.58602665459134717</v>
      </c>
      <c r="V99">
        <f t="shared" si="2"/>
        <v>0.11014900573127734</v>
      </c>
      <c r="W99">
        <f t="shared" si="2"/>
        <v>0.20122101221709074</v>
      </c>
      <c r="X99">
        <f t="shared" si="2"/>
        <v>0.75063104458559526</v>
      </c>
      <c r="Y99">
        <f t="shared" si="2"/>
        <v>0</v>
      </c>
      <c r="Z99">
        <f t="shared" si="2"/>
        <v>1.398874817045454E-2</v>
      </c>
      <c r="AA99">
        <f t="shared" si="2"/>
        <v>2.4945739038396628E-2</v>
      </c>
      <c r="AB99">
        <f t="shared" si="2"/>
        <v>3.5021565730682658E-2</v>
      </c>
      <c r="AC99">
        <f t="shared" si="2"/>
        <v>2.6164442947463489E-2</v>
      </c>
      <c r="AD99">
        <f t="shared" si="2"/>
        <v>2.7695421430299023E-2</v>
      </c>
      <c r="AE99">
        <f t="shared" si="2"/>
        <v>8.4066220175214298E-2</v>
      </c>
      <c r="AF99">
        <f t="shared" si="2"/>
        <v>8.1359189999999984E-2</v>
      </c>
      <c r="AG99">
        <f t="shared" si="2"/>
        <v>0.15161594572800002</v>
      </c>
      <c r="AH99">
        <f t="shared" si="2"/>
        <v>0.16805533810604009</v>
      </c>
      <c r="AI99">
        <f t="shared" si="2"/>
        <v>7.819196337077769E-3</v>
      </c>
      <c r="AJ99">
        <f t="shared" si="2"/>
        <v>0</v>
      </c>
      <c r="AK99">
        <f t="shared" si="2"/>
        <v>3.0773386399999991E-2</v>
      </c>
      <c r="AL99">
        <f t="shared" si="2"/>
        <v>0</v>
      </c>
      <c r="AM99">
        <f t="shared" si="2"/>
        <v>9.5584333238934709E-3</v>
      </c>
      <c r="AN99">
        <f t="shared" si="2"/>
        <v>1.6412778000000024E-2</v>
      </c>
      <c r="AO99">
        <f t="shared" si="2"/>
        <v>0</v>
      </c>
      <c r="AP99">
        <f t="shared" si="2"/>
        <v>1.2161233067274232E-2</v>
      </c>
      <c r="AQ99">
        <f t="shared" si="2"/>
        <v>0.14814125399999997</v>
      </c>
      <c r="AR99">
        <f t="shared" si="2"/>
        <v>4.411923135000001E-2</v>
      </c>
      <c r="AS99">
        <f t="shared" si="2"/>
        <v>4.0490452206381963E-2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15.925225767711686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13.938665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13.938665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0.34690966625000041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0.34690966625000041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260.27999999999997</v>
      </c>
      <c r="L3" s="196">
        <v>2.89</v>
      </c>
      <c r="M3" s="196">
        <v>56.29</v>
      </c>
      <c r="N3" s="196">
        <v>25</v>
      </c>
      <c r="O3" s="196">
        <v>70.650000000000006</v>
      </c>
      <c r="P3" s="196">
        <v>23.93</v>
      </c>
      <c r="Q3" s="196">
        <v>1.93</v>
      </c>
      <c r="R3" s="196">
        <v>8.68</v>
      </c>
      <c r="S3" s="196">
        <v>3.85</v>
      </c>
      <c r="T3" s="196">
        <v>0</v>
      </c>
      <c r="U3" s="196">
        <v>58.55</v>
      </c>
      <c r="V3" s="196">
        <v>2.89</v>
      </c>
      <c r="W3" s="196">
        <v>6.75</v>
      </c>
      <c r="X3" s="196">
        <v>27.96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57.84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260.27999999999997</v>
      </c>
      <c r="L4" s="196">
        <v>2.89</v>
      </c>
      <c r="M4" s="196">
        <v>61.48</v>
      </c>
      <c r="N4" s="196">
        <v>25</v>
      </c>
      <c r="O4" s="196">
        <v>70.650000000000006</v>
      </c>
      <c r="P4" s="196">
        <v>23.93</v>
      </c>
      <c r="Q4" s="196">
        <v>1.93</v>
      </c>
      <c r="R4" s="196">
        <v>8.68</v>
      </c>
      <c r="S4" s="196">
        <v>3.85</v>
      </c>
      <c r="T4" s="196">
        <v>0</v>
      </c>
      <c r="U4" s="196">
        <v>58.55</v>
      </c>
      <c r="V4" s="196">
        <v>2.89</v>
      </c>
      <c r="W4" s="196">
        <v>6.75</v>
      </c>
      <c r="X4" s="196">
        <v>27.96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57.84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260.27999999999997</v>
      </c>
      <c r="L5" s="196">
        <v>2.89</v>
      </c>
      <c r="M5" s="196">
        <v>61.48</v>
      </c>
      <c r="N5" s="196">
        <v>25</v>
      </c>
      <c r="O5" s="196">
        <v>70.650000000000006</v>
      </c>
      <c r="P5" s="196">
        <v>23.93</v>
      </c>
      <c r="Q5" s="196">
        <v>1.93</v>
      </c>
      <c r="R5" s="196">
        <v>8.68</v>
      </c>
      <c r="S5" s="196">
        <v>3.85</v>
      </c>
      <c r="T5" s="196">
        <v>0</v>
      </c>
      <c r="U5" s="196">
        <v>58.55</v>
      </c>
      <c r="V5" s="196">
        <v>2.89</v>
      </c>
      <c r="W5" s="196">
        <v>6.75</v>
      </c>
      <c r="X5" s="196">
        <v>27.96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57.84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260.27999999999997</v>
      </c>
      <c r="L6" s="196">
        <v>2.89</v>
      </c>
      <c r="M6" s="196">
        <v>61.48</v>
      </c>
      <c r="N6" s="196">
        <v>25</v>
      </c>
      <c r="O6" s="196">
        <v>70.650000000000006</v>
      </c>
      <c r="P6" s="196">
        <v>23.93</v>
      </c>
      <c r="Q6" s="196">
        <v>1.93</v>
      </c>
      <c r="R6" s="196">
        <v>8.68</v>
      </c>
      <c r="S6" s="196">
        <v>3.85</v>
      </c>
      <c r="T6" s="196">
        <v>0</v>
      </c>
      <c r="U6" s="196">
        <v>58.55</v>
      </c>
      <c r="V6" s="196">
        <v>2.89</v>
      </c>
      <c r="W6" s="196">
        <v>6.75</v>
      </c>
      <c r="X6" s="196">
        <v>27.96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57.84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279.56</v>
      </c>
      <c r="L7" s="196">
        <v>2.89</v>
      </c>
      <c r="M7" s="196">
        <v>61.48</v>
      </c>
      <c r="N7" s="196">
        <v>25</v>
      </c>
      <c r="O7" s="196">
        <v>70.650000000000006</v>
      </c>
      <c r="P7" s="196">
        <v>23.93</v>
      </c>
      <c r="Q7" s="196">
        <v>1.93</v>
      </c>
      <c r="R7" s="196">
        <v>8.68</v>
      </c>
      <c r="S7" s="196">
        <v>3.85</v>
      </c>
      <c r="T7" s="196">
        <v>0</v>
      </c>
      <c r="U7" s="196">
        <v>58.55</v>
      </c>
      <c r="V7" s="196">
        <v>2.89</v>
      </c>
      <c r="W7" s="196">
        <v>6.75</v>
      </c>
      <c r="X7" s="196">
        <v>27.96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57.84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279.56</v>
      </c>
      <c r="L8" s="196">
        <v>2.89</v>
      </c>
      <c r="M8" s="196">
        <v>61.48</v>
      </c>
      <c r="N8" s="196">
        <v>25</v>
      </c>
      <c r="O8" s="196">
        <v>70.650000000000006</v>
      </c>
      <c r="P8" s="196">
        <v>23.93</v>
      </c>
      <c r="Q8" s="196">
        <v>1.93</v>
      </c>
      <c r="R8" s="196">
        <v>8.68</v>
      </c>
      <c r="S8" s="196">
        <v>3.85</v>
      </c>
      <c r="T8" s="196">
        <v>0</v>
      </c>
      <c r="U8" s="196">
        <v>58.55</v>
      </c>
      <c r="V8" s="196">
        <v>2.89</v>
      </c>
      <c r="W8" s="196">
        <v>6.75</v>
      </c>
      <c r="X8" s="196">
        <v>27.96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57.84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279.56</v>
      </c>
      <c r="L9" s="196">
        <v>2.89</v>
      </c>
      <c r="M9" s="196">
        <v>61.48</v>
      </c>
      <c r="N9" s="196">
        <v>25</v>
      </c>
      <c r="O9" s="196">
        <v>70.650000000000006</v>
      </c>
      <c r="P9" s="196">
        <v>23.93</v>
      </c>
      <c r="Q9" s="196">
        <v>1.93</v>
      </c>
      <c r="R9" s="196">
        <v>8.68</v>
      </c>
      <c r="S9" s="196">
        <v>3.85</v>
      </c>
      <c r="T9" s="196">
        <v>0</v>
      </c>
      <c r="U9" s="196">
        <v>58.55</v>
      </c>
      <c r="V9" s="196">
        <v>2.89</v>
      </c>
      <c r="W9" s="196">
        <v>6.75</v>
      </c>
      <c r="X9" s="196">
        <v>27.96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57.84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279.56</v>
      </c>
      <c r="L10" s="196">
        <v>2.89</v>
      </c>
      <c r="M10" s="196">
        <v>61.48</v>
      </c>
      <c r="N10" s="196">
        <v>25</v>
      </c>
      <c r="O10" s="196">
        <v>70.650000000000006</v>
      </c>
      <c r="P10" s="196">
        <v>23.93</v>
      </c>
      <c r="Q10" s="196">
        <v>1.93</v>
      </c>
      <c r="R10" s="196">
        <v>8.68</v>
      </c>
      <c r="S10" s="196">
        <v>3.85</v>
      </c>
      <c r="T10" s="196">
        <v>0</v>
      </c>
      <c r="U10" s="196">
        <v>58.55</v>
      </c>
      <c r="V10" s="196">
        <v>2.89</v>
      </c>
      <c r="W10" s="196">
        <v>6.75</v>
      </c>
      <c r="X10" s="196">
        <v>27.96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57.84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279.56</v>
      </c>
      <c r="L11" s="196">
        <v>2.89</v>
      </c>
      <c r="M11" s="196">
        <v>61.48</v>
      </c>
      <c r="N11" s="196">
        <v>25</v>
      </c>
      <c r="O11" s="196">
        <v>70.650000000000006</v>
      </c>
      <c r="P11" s="196">
        <v>23.93</v>
      </c>
      <c r="Q11" s="196">
        <v>1.93</v>
      </c>
      <c r="R11" s="196">
        <v>8.68</v>
      </c>
      <c r="S11" s="196">
        <v>3.85</v>
      </c>
      <c r="T11" s="196">
        <v>0</v>
      </c>
      <c r="U11" s="196">
        <v>58.55</v>
      </c>
      <c r="V11" s="196">
        <v>2.89</v>
      </c>
      <c r="W11" s="196">
        <v>6.75</v>
      </c>
      <c r="X11" s="196">
        <v>27.96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57.84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279.56</v>
      </c>
      <c r="L12" s="196">
        <v>2.89</v>
      </c>
      <c r="M12" s="196">
        <v>61.48</v>
      </c>
      <c r="N12" s="196">
        <v>25</v>
      </c>
      <c r="O12" s="196">
        <v>70.650000000000006</v>
      </c>
      <c r="P12" s="196">
        <v>23.93</v>
      </c>
      <c r="Q12" s="196">
        <v>1.93</v>
      </c>
      <c r="R12" s="196">
        <v>8.68</v>
      </c>
      <c r="S12" s="196">
        <v>3.85</v>
      </c>
      <c r="T12" s="196">
        <v>0</v>
      </c>
      <c r="U12" s="196">
        <v>58.55</v>
      </c>
      <c r="V12" s="196">
        <v>2.89</v>
      </c>
      <c r="W12" s="196">
        <v>6.75</v>
      </c>
      <c r="X12" s="196">
        <v>27.96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57.84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279.56</v>
      </c>
      <c r="L13" s="196">
        <v>2.89</v>
      </c>
      <c r="M13" s="196">
        <v>61.48</v>
      </c>
      <c r="N13" s="196">
        <v>25</v>
      </c>
      <c r="O13" s="196">
        <v>70.650000000000006</v>
      </c>
      <c r="P13" s="196">
        <v>23.93</v>
      </c>
      <c r="Q13" s="196">
        <v>1.93</v>
      </c>
      <c r="R13" s="196">
        <v>8.68</v>
      </c>
      <c r="S13" s="196">
        <v>3.85</v>
      </c>
      <c r="T13" s="196">
        <v>0</v>
      </c>
      <c r="U13" s="196">
        <v>58.55</v>
      </c>
      <c r="V13" s="196">
        <v>2.89</v>
      </c>
      <c r="W13" s="196">
        <v>6.75</v>
      </c>
      <c r="X13" s="196">
        <v>27.96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57.84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279.56</v>
      </c>
      <c r="L14" s="196">
        <v>2.89</v>
      </c>
      <c r="M14" s="196">
        <v>61.48</v>
      </c>
      <c r="N14" s="196">
        <v>25</v>
      </c>
      <c r="O14" s="196">
        <v>70.650000000000006</v>
      </c>
      <c r="P14" s="196">
        <v>23.93</v>
      </c>
      <c r="Q14" s="196">
        <v>1.93</v>
      </c>
      <c r="R14" s="196">
        <v>8.68</v>
      </c>
      <c r="S14" s="196">
        <v>3.85</v>
      </c>
      <c r="T14" s="196">
        <v>0</v>
      </c>
      <c r="U14" s="196">
        <v>58.55</v>
      </c>
      <c r="V14" s="196">
        <v>2.89</v>
      </c>
      <c r="W14" s="196">
        <v>6.75</v>
      </c>
      <c r="X14" s="196">
        <v>27.96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57.84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279.56</v>
      </c>
      <c r="L15" s="196">
        <v>2.89</v>
      </c>
      <c r="M15" s="196">
        <v>61.48</v>
      </c>
      <c r="N15" s="196">
        <v>25</v>
      </c>
      <c r="O15" s="196">
        <v>70.650000000000006</v>
      </c>
      <c r="P15" s="196">
        <v>23.93</v>
      </c>
      <c r="Q15" s="196">
        <v>1.93</v>
      </c>
      <c r="R15" s="196">
        <v>8.68</v>
      </c>
      <c r="S15" s="196">
        <v>3.85</v>
      </c>
      <c r="T15" s="196">
        <v>0</v>
      </c>
      <c r="U15" s="196">
        <v>58.55</v>
      </c>
      <c r="V15" s="196">
        <v>2.89</v>
      </c>
      <c r="W15" s="196">
        <v>6.75</v>
      </c>
      <c r="X15" s="196">
        <v>27.96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57.84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279.56</v>
      </c>
      <c r="L16" s="196">
        <v>2.89</v>
      </c>
      <c r="M16" s="196">
        <v>61.48</v>
      </c>
      <c r="N16" s="196">
        <v>25</v>
      </c>
      <c r="O16" s="196">
        <v>70.650000000000006</v>
      </c>
      <c r="P16" s="196">
        <v>23.93</v>
      </c>
      <c r="Q16" s="196">
        <v>1.93</v>
      </c>
      <c r="R16" s="196">
        <v>8.68</v>
      </c>
      <c r="S16" s="196">
        <v>3.85</v>
      </c>
      <c r="T16" s="196">
        <v>0</v>
      </c>
      <c r="U16" s="196">
        <v>58.55</v>
      </c>
      <c r="V16" s="196">
        <v>2.89</v>
      </c>
      <c r="W16" s="196">
        <v>6.75</v>
      </c>
      <c r="X16" s="196">
        <v>27.96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57.84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279.56</v>
      </c>
      <c r="L17" s="196">
        <v>2.89</v>
      </c>
      <c r="M17" s="196">
        <v>61.48</v>
      </c>
      <c r="N17" s="196">
        <v>25</v>
      </c>
      <c r="O17" s="196">
        <v>70.650000000000006</v>
      </c>
      <c r="P17" s="196">
        <v>23.93</v>
      </c>
      <c r="Q17" s="196">
        <v>1.93</v>
      </c>
      <c r="R17" s="196">
        <v>8.68</v>
      </c>
      <c r="S17" s="196">
        <v>3.85</v>
      </c>
      <c r="T17" s="196">
        <v>0</v>
      </c>
      <c r="U17" s="196">
        <v>58.55</v>
      </c>
      <c r="V17" s="196">
        <v>2.89</v>
      </c>
      <c r="W17" s="196">
        <v>6.75</v>
      </c>
      <c r="X17" s="196">
        <v>27.96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57.84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279.56</v>
      </c>
      <c r="L18" s="196">
        <v>2.89</v>
      </c>
      <c r="M18" s="196">
        <v>61.48</v>
      </c>
      <c r="N18" s="196">
        <v>25</v>
      </c>
      <c r="O18" s="196">
        <v>70.650000000000006</v>
      </c>
      <c r="P18" s="196">
        <v>23.93</v>
      </c>
      <c r="Q18" s="196">
        <v>1.93</v>
      </c>
      <c r="R18" s="196">
        <v>8.68</v>
      </c>
      <c r="S18" s="196">
        <v>3.85</v>
      </c>
      <c r="T18" s="196">
        <v>0</v>
      </c>
      <c r="U18" s="196">
        <v>58.55</v>
      </c>
      <c r="V18" s="196">
        <v>2.89</v>
      </c>
      <c r="W18" s="196">
        <v>6.75</v>
      </c>
      <c r="X18" s="196">
        <v>27.96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57.84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279.56</v>
      </c>
      <c r="L19" s="196">
        <v>2.89</v>
      </c>
      <c r="M19" s="196">
        <v>61.48</v>
      </c>
      <c r="N19" s="196">
        <v>25</v>
      </c>
      <c r="O19" s="196">
        <v>70.650000000000006</v>
      </c>
      <c r="P19" s="196">
        <v>23.93</v>
      </c>
      <c r="Q19" s="196">
        <v>1.93</v>
      </c>
      <c r="R19" s="196">
        <v>8.68</v>
      </c>
      <c r="S19" s="196">
        <v>3.85</v>
      </c>
      <c r="T19" s="196">
        <v>0</v>
      </c>
      <c r="U19" s="196">
        <v>58.55</v>
      </c>
      <c r="V19" s="196">
        <v>2.89</v>
      </c>
      <c r="W19" s="196">
        <v>6.75</v>
      </c>
      <c r="X19" s="196">
        <v>27.96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57.84</v>
      </c>
      <c r="AQ19" s="196">
        <v>14.46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279.56</v>
      </c>
      <c r="L20" s="196">
        <v>2.89</v>
      </c>
      <c r="M20" s="196">
        <v>61.48</v>
      </c>
      <c r="N20" s="196">
        <v>25</v>
      </c>
      <c r="O20" s="196">
        <v>70.650000000000006</v>
      </c>
      <c r="P20" s="196">
        <v>23.93</v>
      </c>
      <c r="Q20" s="196">
        <v>1.93</v>
      </c>
      <c r="R20" s="196">
        <v>8.68</v>
      </c>
      <c r="S20" s="196">
        <v>3.85</v>
      </c>
      <c r="T20" s="196">
        <v>0</v>
      </c>
      <c r="U20" s="196">
        <v>58.55</v>
      </c>
      <c r="V20" s="196">
        <v>2.89</v>
      </c>
      <c r="W20" s="196">
        <v>6.75</v>
      </c>
      <c r="X20" s="196">
        <v>27.96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57.84</v>
      </c>
      <c r="AQ20" s="196">
        <v>14.46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279.56</v>
      </c>
      <c r="L21" s="196">
        <v>2.89</v>
      </c>
      <c r="M21" s="196">
        <v>61.48</v>
      </c>
      <c r="N21" s="196">
        <v>25</v>
      </c>
      <c r="O21" s="196">
        <v>70.650000000000006</v>
      </c>
      <c r="P21" s="196">
        <v>23.93</v>
      </c>
      <c r="Q21" s="196">
        <v>1.93</v>
      </c>
      <c r="R21" s="196">
        <v>8.68</v>
      </c>
      <c r="S21" s="196">
        <v>3.85</v>
      </c>
      <c r="T21" s="196">
        <v>0</v>
      </c>
      <c r="U21" s="196">
        <v>58.55</v>
      </c>
      <c r="V21" s="196">
        <v>2.89</v>
      </c>
      <c r="W21" s="196">
        <v>6.75</v>
      </c>
      <c r="X21" s="196">
        <v>27.96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57.84</v>
      </c>
      <c r="AQ21" s="196">
        <v>14.46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279.56</v>
      </c>
      <c r="L22" s="196">
        <v>2.89</v>
      </c>
      <c r="M22" s="196">
        <v>61.48</v>
      </c>
      <c r="N22" s="196">
        <v>25</v>
      </c>
      <c r="O22" s="196">
        <v>70.650000000000006</v>
      </c>
      <c r="P22" s="196">
        <v>23.93</v>
      </c>
      <c r="Q22" s="196">
        <v>1.93</v>
      </c>
      <c r="R22" s="196">
        <v>8.68</v>
      </c>
      <c r="S22" s="196">
        <v>3.85</v>
      </c>
      <c r="T22" s="196">
        <v>0</v>
      </c>
      <c r="U22" s="196">
        <v>58.55</v>
      </c>
      <c r="V22" s="196">
        <v>2.89</v>
      </c>
      <c r="W22" s="196">
        <v>6.75</v>
      </c>
      <c r="X22" s="196">
        <v>27.96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57.84</v>
      </c>
      <c r="AQ22" s="196">
        <v>14.46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279.56</v>
      </c>
      <c r="L23" s="196">
        <v>2.89</v>
      </c>
      <c r="M23" s="196">
        <v>61.48</v>
      </c>
      <c r="N23" s="196">
        <v>25</v>
      </c>
      <c r="O23" s="196">
        <v>70.650000000000006</v>
      </c>
      <c r="P23" s="196">
        <v>23.93</v>
      </c>
      <c r="Q23" s="196">
        <v>1.93</v>
      </c>
      <c r="R23" s="196">
        <v>8.68</v>
      </c>
      <c r="S23" s="196">
        <v>3.85</v>
      </c>
      <c r="T23" s="196">
        <v>0</v>
      </c>
      <c r="U23" s="196">
        <v>58.55</v>
      </c>
      <c r="V23" s="196">
        <v>2.89</v>
      </c>
      <c r="W23" s="196">
        <v>13.41</v>
      </c>
      <c r="X23" s="196">
        <v>53.3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57.84</v>
      </c>
      <c r="AQ23" s="196">
        <v>14.46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279.56</v>
      </c>
      <c r="L24" s="196">
        <v>2.89</v>
      </c>
      <c r="M24" s="196">
        <v>61.48</v>
      </c>
      <c r="N24" s="196">
        <v>25</v>
      </c>
      <c r="O24" s="196">
        <v>70.650000000000006</v>
      </c>
      <c r="P24" s="196">
        <v>23.93</v>
      </c>
      <c r="Q24" s="196">
        <v>1.93</v>
      </c>
      <c r="R24" s="196">
        <v>8.58</v>
      </c>
      <c r="S24" s="196">
        <v>3.85</v>
      </c>
      <c r="T24" s="196">
        <v>0</v>
      </c>
      <c r="U24" s="196">
        <v>58.55</v>
      </c>
      <c r="V24" s="196">
        <v>2.89</v>
      </c>
      <c r="W24" s="196">
        <v>14.73</v>
      </c>
      <c r="X24" s="196">
        <v>53.3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57.84</v>
      </c>
      <c r="AQ24" s="196">
        <v>14.46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279.56</v>
      </c>
      <c r="L25" s="196">
        <v>2.89</v>
      </c>
      <c r="M25" s="196">
        <v>61.48</v>
      </c>
      <c r="N25" s="196">
        <v>25</v>
      </c>
      <c r="O25" s="196">
        <v>70.650000000000006</v>
      </c>
      <c r="P25" s="196">
        <v>23.93</v>
      </c>
      <c r="Q25" s="196">
        <v>1.93</v>
      </c>
      <c r="R25" s="196">
        <v>8.67</v>
      </c>
      <c r="S25" s="196">
        <v>3.85</v>
      </c>
      <c r="T25" s="196">
        <v>0</v>
      </c>
      <c r="U25" s="196">
        <v>58.55</v>
      </c>
      <c r="V25" s="196">
        <v>2.89</v>
      </c>
      <c r="W25" s="196">
        <v>14.73</v>
      </c>
      <c r="X25" s="196">
        <v>53.3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57.84</v>
      </c>
      <c r="AQ25" s="196">
        <v>14.46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279.56</v>
      </c>
      <c r="L26" s="196">
        <v>2.89</v>
      </c>
      <c r="M26" s="196">
        <v>61.48</v>
      </c>
      <c r="N26" s="196">
        <v>25</v>
      </c>
      <c r="O26" s="196">
        <v>70.650000000000006</v>
      </c>
      <c r="P26" s="196">
        <v>23.93</v>
      </c>
      <c r="Q26" s="196">
        <v>1.93</v>
      </c>
      <c r="R26" s="196">
        <v>8.67</v>
      </c>
      <c r="S26" s="196">
        <v>3.85</v>
      </c>
      <c r="T26" s="196">
        <v>0</v>
      </c>
      <c r="U26" s="196">
        <v>58.55</v>
      </c>
      <c r="V26" s="196">
        <v>2.89</v>
      </c>
      <c r="W26" s="196">
        <v>14.73</v>
      </c>
      <c r="X26" s="196">
        <v>53.3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57.84</v>
      </c>
      <c r="AQ26" s="196">
        <v>14.46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279.56</v>
      </c>
      <c r="L27" s="196">
        <v>2.89</v>
      </c>
      <c r="M27" s="196">
        <v>61.48</v>
      </c>
      <c r="N27" s="196">
        <v>25</v>
      </c>
      <c r="O27" s="196">
        <v>70.650000000000006</v>
      </c>
      <c r="P27" s="196">
        <v>23.93</v>
      </c>
      <c r="Q27" s="196">
        <v>1.93</v>
      </c>
      <c r="R27" s="196">
        <v>8.67</v>
      </c>
      <c r="S27" s="196">
        <v>3.85</v>
      </c>
      <c r="T27" s="196">
        <v>0</v>
      </c>
      <c r="U27" s="196">
        <v>58.55</v>
      </c>
      <c r="V27" s="196">
        <v>2.89</v>
      </c>
      <c r="W27" s="196">
        <v>14.08</v>
      </c>
      <c r="X27" s="196">
        <v>48.1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86.76</v>
      </c>
      <c r="AQ27" s="196">
        <v>14.46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279.56</v>
      </c>
      <c r="L28" s="196">
        <v>2.89</v>
      </c>
      <c r="M28" s="196">
        <v>61.48</v>
      </c>
      <c r="N28" s="196">
        <v>25</v>
      </c>
      <c r="O28" s="196">
        <v>70.650000000000006</v>
      </c>
      <c r="P28" s="196">
        <v>23.93</v>
      </c>
      <c r="Q28" s="196">
        <v>1.93</v>
      </c>
      <c r="R28" s="196">
        <v>8.67</v>
      </c>
      <c r="S28" s="196">
        <v>3.85</v>
      </c>
      <c r="T28" s="196">
        <v>0</v>
      </c>
      <c r="U28" s="196">
        <v>58.55</v>
      </c>
      <c r="V28" s="196">
        <v>2.89</v>
      </c>
      <c r="W28" s="196">
        <v>14.73</v>
      </c>
      <c r="X28" s="196">
        <v>53.3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86.76</v>
      </c>
      <c r="AQ28" s="196">
        <v>14.46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279.56</v>
      </c>
      <c r="L29" s="196">
        <v>2.89</v>
      </c>
      <c r="M29" s="196">
        <v>61.48</v>
      </c>
      <c r="N29" s="196">
        <v>25</v>
      </c>
      <c r="O29" s="196">
        <v>70.650000000000006</v>
      </c>
      <c r="P29" s="196">
        <v>23.93</v>
      </c>
      <c r="Q29" s="196">
        <v>1.93</v>
      </c>
      <c r="R29" s="196">
        <v>8.68</v>
      </c>
      <c r="S29" s="196">
        <v>3.85</v>
      </c>
      <c r="T29" s="196">
        <v>0</v>
      </c>
      <c r="U29" s="196">
        <v>58.55</v>
      </c>
      <c r="V29" s="196">
        <v>2.89</v>
      </c>
      <c r="W29" s="196">
        <v>14.72</v>
      </c>
      <c r="X29" s="196">
        <v>53.3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86.76</v>
      </c>
      <c r="AQ29" s="196">
        <v>14.46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279.56</v>
      </c>
      <c r="L30" s="196">
        <v>2.89</v>
      </c>
      <c r="M30" s="196">
        <v>61.48</v>
      </c>
      <c r="N30" s="196">
        <v>25</v>
      </c>
      <c r="O30" s="196">
        <v>70.650000000000006</v>
      </c>
      <c r="P30" s="196">
        <v>23.93</v>
      </c>
      <c r="Q30" s="196">
        <v>1.93</v>
      </c>
      <c r="R30" s="196">
        <v>8.68</v>
      </c>
      <c r="S30" s="196">
        <v>3.86</v>
      </c>
      <c r="T30" s="196">
        <v>0</v>
      </c>
      <c r="U30" s="196">
        <v>58.55</v>
      </c>
      <c r="V30" s="196">
        <v>2.89</v>
      </c>
      <c r="W30" s="196">
        <v>14.73</v>
      </c>
      <c r="X30" s="196">
        <v>53.3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150</v>
      </c>
      <c r="AN30" s="196">
        <v>0</v>
      </c>
      <c r="AO30">
        <v>0</v>
      </c>
      <c r="AP30" s="196">
        <v>86.76</v>
      </c>
      <c r="AQ30" s="196">
        <v>14.46</v>
      </c>
      <c r="AR30" s="196">
        <v>1.93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279.56</v>
      </c>
      <c r="L31" s="196">
        <v>2.89</v>
      </c>
      <c r="M31" s="196">
        <v>61.48</v>
      </c>
      <c r="N31" s="196">
        <v>25</v>
      </c>
      <c r="O31" s="196">
        <v>70.650000000000006</v>
      </c>
      <c r="P31" s="196">
        <v>23.93</v>
      </c>
      <c r="Q31" s="196">
        <v>1.93</v>
      </c>
      <c r="R31" s="196">
        <v>8.68</v>
      </c>
      <c r="S31" s="196">
        <v>3.86</v>
      </c>
      <c r="T31" s="196">
        <v>0</v>
      </c>
      <c r="U31" s="196">
        <v>58.55</v>
      </c>
      <c r="V31" s="196">
        <v>2.89</v>
      </c>
      <c r="W31" s="196">
        <v>14.73</v>
      </c>
      <c r="X31" s="196">
        <v>53.3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134.61000000000001</v>
      </c>
      <c r="AJ31" s="196">
        <v>0</v>
      </c>
      <c r="AK31" s="196">
        <v>0</v>
      </c>
      <c r="AL31" s="196">
        <v>0</v>
      </c>
      <c r="AM31" s="196">
        <v>150</v>
      </c>
      <c r="AN31" s="196">
        <v>0</v>
      </c>
      <c r="AO31">
        <v>0</v>
      </c>
      <c r="AP31" s="196">
        <v>86.76</v>
      </c>
      <c r="AQ31" s="196">
        <v>14.46</v>
      </c>
      <c r="AR31" s="196">
        <v>4.79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356.68</v>
      </c>
      <c r="L32" s="196">
        <v>9.08</v>
      </c>
      <c r="M32" s="196">
        <v>61.48</v>
      </c>
      <c r="N32" s="196">
        <v>25</v>
      </c>
      <c r="O32" s="196">
        <v>70.650000000000006</v>
      </c>
      <c r="P32" s="196">
        <v>23.93</v>
      </c>
      <c r="Q32" s="196">
        <v>4.62</v>
      </c>
      <c r="R32" s="196">
        <v>17.95</v>
      </c>
      <c r="S32" s="196">
        <v>11.17</v>
      </c>
      <c r="T32" s="196">
        <v>0</v>
      </c>
      <c r="U32" s="196">
        <v>58.55</v>
      </c>
      <c r="V32" s="196">
        <v>8.07</v>
      </c>
      <c r="W32" s="196">
        <v>14.73</v>
      </c>
      <c r="X32" s="196">
        <v>53.3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134.61000000000001</v>
      </c>
      <c r="AJ32" s="196">
        <v>0</v>
      </c>
      <c r="AK32" s="196">
        <v>0</v>
      </c>
      <c r="AL32" s="196">
        <v>0</v>
      </c>
      <c r="AM32" s="196">
        <v>150</v>
      </c>
      <c r="AN32" s="196">
        <v>0</v>
      </c>
      <c r="AO32">
        <v>0</v>
      </c>
      <c r="AP32" s="196">
        <v>117.83</v>
      </c>
      <c r="AQ32" s="196">
        <v>38.19</v>
      </c>
      <c r="AR32" s="196">
        <v>10.1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433.8</v>
      </c>
      <c r="L33" s="196">
        <v>9.08</v>
      </c>
      <c r="M33" s="196">
        <v>61.48</v>
      </c>
      <c r="N33" s="196">
        <v>25</v>
      </c>
      <c r="O33" s="196">
        <v>70.650000000000006</v>
      </c>
      <c r="P33" s="196">
        <v>23.93</v>
      </c>
      <c r="Q33" s="196">
        <v>4.62</v>
      </c>
      <c r="R33" s="196">
        <v>17.95</v>
      </c>
      <c r="S33" s="196">
        <v>11.17</v>
      </c>
      <c r="T33" s="196">
        <v>0</v>
      </c>
      <c r="U33" s="196">
        <v>58.55</v>
      </c>
      <c r="V33" s="196">
        <v>8.77</v>
      </c>
      <c r="W33" s="196">
        <v>14.73</v>
      </c>
      <c r="X33" s="196">
        <v>53.3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103.39</v>
      </c>
      <c r="AJ33" s="196">
        <v>0</v>
      </c>
      <c r="AK33" s="196">
        <v>0</v>
      </c>
      <c r="AL33" s="196">
        <v>0</v>
      </c>
      <c r="AM33" s="196">
        <v>150</v>
      </c>
      <c r="AN33" s="196">
        <v>0</v>
      </c>
      <c r="AO33">
        <v>0</v>
      </c>
      <c r="AP33" s="196">
        <v>117.83</v>
      </c>
      <c r="AQ33" s="196">
        <v>38.19</v>
      </c>
      <c r="AR33" s="196">
        <v>17.47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491.05</v>
      </c>
      <c r="L34" s="196">
        <v>9.08</v>
      </c>
      <c r="M34" s="196">
        <v>61.48</v>
      </c>
      <c r="N34" s="196">
        <v>25</v>
      </c>
      <c r="O34" s="196">
        <v>70.650000000000006</v>
      </c>
      <c r="P34" s="196">
        <v>23.93</v>
      </c>
      <c r="Q34" s="196">
        <v>4.62</v>
      </c>
      <c r="R34" s="196">
        <v>17.95</v>
      </c>
      <c r="S34" s="196">
        <v>11.17</v>
      </c>
      <c r="T34" s="196">
        <v>0</v>
      </c>
      <c r="U34" s="196">
        <v>58.55</v>
      </c>
      <c r="V34" s="196">
        <v>8.77</v>
      </c>
      <c r="W34" s="196">
        <v>14.73</v>
      </c>
      <c r="X34" s="196">
        <v>53.3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103.39</v>
      </c>
      <c r="AJ34" s="196">
        <v>0</v>
      </c>
      <c r="AK34" s="196">
        <v>0</v>
      </c>
      <c r="AL34" s="196">
        <v>0</v>
      </c>
      <c r="AM34" s="196">
        <v>150</v>
      </c>
      <c r="AN34" s="196">
        <v>0</v>
      </c>
      <c r="AO34">
        <v>0</v>
      </c>
      <c r="AP34" s="196">
        <v>117.83</v>
      </c>
      <c r="AQ34" s="196">
        <v>38.19</v>
      </c>
      <c r="AR34" s="196">
        <v>25.99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491.05</v>
      </c>
      <c r="L35" s="196">
        <v>9.08</v>
      </c>
      <c r="M35" s="196">
        <v>61.48</v>
      </c>
      <c r="N35" s="196">
        <v>25</v>
      </c>
      <c r="O35" s="196">
        <v>70.650000000000006</v>
      </c>
      <c r="P35" s="196">
        <v>23.93</v>
      </c>
      <c r="Q35" s="196">
        <v>4.62</v>
      </c>
      <c r="R35" s="196">
        <v>17.95</v>
      </c>
      <c r="S35" s="196">
        <v>11.17</v>
      </c>
      <c r="T35" s="196">
        <v>0</v>
      </c>
      <c r="U35" s="196">
        <v>58.55</v>
      </c>
      <c r="V35" s="196">
        <v>8.77</v>
      </c>
      <c r="W35" s="196">
        <v>14.73</v>
      </c>
      <c r="X35" s="196">
        <v>53.3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103.39</v>
      </c>
      <c r="AJ35" s="196">
        <v>0</v>
      </c>
      <c r="AK35" s="196">
        <v>0</v>
      </c>
      <c r="AL35" s="196">
        <v>0</v>
      </c>
      <c r="AM35" s="196">
        <v>200</v>
      </c>
      <c r="AN35" s="196">
        <v>0</v>
      </c>
      <c r="AO35">
        <v>0</v>
      </c>
      <c r="AP35" s="196">
        <v>117.83</v>
      </c>
      <c r="AQ35" s="196">
        <v>38.19</v>
      </c>
      <c r="AR35" s="196">
        <v>38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491.05</v>
      </c>
      <c r="L36" s="196">
        <v>9.08</v>
      </c>
      <c r="M36" s="196">
        <v>61.48</v>
      </c>
      <c r="N36" s="196">
        <v>25</v>
      </c>
      <c r="O36" s="196">
        <v>70.650000000000006</v>
      </c>
      <c r="P36" s="196">
        <v>23.93</v>
      </c>
      <c r="Q36" s="196">
        <v>4.62</v>
      </c>
      <c r="R36" s="196">
        <v>17.95</v>
      </c>
      <c r="S36" s="196">
        <v>11.17</v>
      </c>
      <c r="T36" s="196">
        <v>0</v>
      </c>
      <c r="U36" s="196">
        <v>58.55</v>
      </c>
      <c r="V36" s="196">
        <v>8.77</v>
      </c>
      <c r="W36" s="196">
        <v>14.73</v>
      </c>
      <c r="X36" s="196">
        <v>53.3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103.39</v>
      </c>
      <c r="AJ36" s="196">
        <v>0</v>
      </c>
      <c r="AK36" s="196">
        <v>0</v>
      </c>
      <c r="AL36" s="196">
        <v>0</v>
      </c>
      <c r="AM36" s="196">
        <v>200</v>
      </c>
      <c r="AN36" s="196">
        <v>0</v>
      </c>
      <c r="AO36">
        <v>0</v>
      </c>
      <c r="AP36" s="196">
        <v>117.83</v>
      </c>
      <c r="AQ36" s="196">
        <v>38.19</v>
      </c>
      <c r="AR36" s="196">
        <v>38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491.05</v>
      </c>
      <c r="L37" s="196">
        <v>9.08</v>
      </c>
      <c r="M37" s="196">
        <v>61.48</v>
      </c>
      <c r="N37" s="196">
        <v>25</v>
      </c>
      <c r="O37" s="196">
        <v>70.650000000000006</v>
      </c>
      <c r="P37" s="196">
        <v>23.93</v>
      </c>
      <c r="Q37" s="196">
        <v>4.62</v>
      </c>
      <c r="R37" s="196">
        <v>17.95</v>
      </c>
      <c r="S37" s="196">
        <v>11.17</v>
      </c>
      <c r="T37" s="196">
        <v>0</v>
      </c>
      <c r="U37" s="196">
        <v>58.55</v>
      </c>
      <c r="V37" s="196">
        <v>8.77</v>
      </c>
      <c r="W37" s="196">
        <v>14.41</v>
      </c>
      <c r="X37" s="196">
        <v>53.3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134.61000000000001</v>
      </c>
      <c r="AJ37" s="196">
        <v>0</v>
      </c>
      <c r="AK37" s="196">
        <v>0</v>
      </c>
      <c r="AL37" s="196">
        <v>0</v>
      </c>
      <c r="AM37" s="196">
        <v>200</v>
      </c>
      <c r="AN37" s="196">
        <v>0</v>
      </c>
      <c r="AO37">
        <v>0</v>
      </c>
      <c r="AP37" s="196">
        <v>117.83</v>
      </c>
      <c r="AQ37" s="196">
        <v>38.19</v>
      </c>
      <c r="AR37" s="196">
        <v>40.5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491.05</v>
      </c>
      <c r="L38" s="196">
        <v>9.08</v>
      </c>
      <c r="M38" s="196">
        <v>61.48</v>
      </c>
      <c r="N38" s="196">
        <v>25</v>
      </c>
      <c r="O38" s="196">
        <v>70.650000000000006</v>
      </c>
      <c r="P38" s="196">
        <v>23.93</v>
      </c>
      <c r="Q38" s="196">
        <v>4.62</v>
      </c>
      <c r="R38" s="196">
        <v>17.95</v>
      </c>
      <c r="S38" s="196">
        <v>11.17</v>
      </c>
      <c r="T38" s="196">
        <v>0</v>
      </c>
      <c r="U38" s="196">
        <v>58.55</v>
      </c>
      <c r="V38" s="196">
        <v>8.77</v>
      </c>
      <c r="W38" s="196">
        <v>14.41</v>
      </c>
      <c r="X38" s="196">
        <v>53.3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134.61000000000001</v>
      </c>
      <c r="AJ38" s="196">
        <v>0</v>
      </c>
      <c r="AK38" s="196">
        <v>0</v>
      </c>
      <c r="AL38" s="196">
        <v>0</v>
      </c>
      <c r="AM38" s="196">
        <v>200</v>
      </c>
      <c r="AN38" s="196">
        <v>0</v>
      </c>
      <c r="AO38">
        <v>0</v>
      </c>
      <c r="AP38" s="196">
        <v>117.83</v>
      </c>
      <c r="AQ38" s="196">
        <v>38.19</v>
      </c>
      <c r="AR38" s="196">
        <v>40.5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491.05</v>
      </c>
      <c r="L39" s="196">
        <v>9.08</v>
      </c>
      <c r="M39" s="196">
        <v>61.48</v>
      </c>
      <c r="N39" s="196">
        <v>25</v>
      </c>
      <c r="O39" s="196">
        <v>70.650000000000006</v>
      </c>
      <c r="P39" s="196">
        <v>23.93</v>
      </c>
      <c r="Q39" s="196">
        <v>4.62</v>
      </c>
      <c r="R39" s="196">
        <v>17.95</v>
      </c>
      <c r="S39" s="196">
        <v>11.17</v>
      </c>
      <c r="T39" s="196">
        <v>0</v>
      </c>
      <c r="U39" s="196">
        <v>58.55</v>
      </c>
      <c r="V39" s="196">
        <v>8.77</v>
      </c>
      <c r="W39" s="196">
        <v>14.41</v>
      </c>
      <c r="X39" s="196">
        <v>53.3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134.61000000000001</v>
      </c>
      <c r="AJ39" s="196">
        <v>0</v>
      </c>
      <c r="AK39" s="196">
        <v>0</v>
      </c>
      <c r="AL39" s="196">
        <v>0</v>
      </c>
      <c r="AM39" s="196">
        <v>200</v>
      </c>
      <c r="AN39" s="196">
        <v>0</v>
      </c>
      <c r="AO39">
        <v>0</v>
      </c>
      <c r="AP39" s="196">
        <v>117.83</v>
      </c>
      <c r="AQ39" s="196">
        <v>38.19</v>
      </c>
      <c r="AR39" s="196">
        <v>40.5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491.05</v>
      </c>
      <c r="L40" s="196">
        <v>9.08</v>
      </c>
      <c r="M40" s="196">
        <v>61.48</v>
      </c>
      <c r="N40" s="196">
        <v>25</v>
      </c>
      <c r="O40" s="196">
        <v>70.650000000000006</v>
      </c>
      <c r="P40" s="196">
        <v>23.93</v>
      </c>
      <c r="Q40" s="196">
        <v>4.62</v>
      </c>
      <c r="R40" s="196">
        <v>17.95</v>
      </c>
      <c r="S40" s="196">
        <v>11.17</v>
      </c>
      <c r="T40" s="196">
        <v>0</v>
      </c>
      <c r="U40" s="196">
        <v>58.55</v>
      </c>
      <c r="V40" s="196">
        <v>8.77</v>
      </c>
      <c r="W40" s="196">
        <v>14.41</v>
      </c>
      <c r="X40" s="196">
        <v>53.3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134.61000000000001</v>
      </c>
      <c r="AJ40" s="196">
        <v>0</v>
      </c>
      <c r="AK40" s="196">
        <v>0</v>
      </c>
      <c r="AL40" s="196">
        <v>0</v>
      </c>
      <c r="AM40" s="196">
        <v>200</v>
      </c>
      <c r="AN40" s="196">
        <v>0</v>
      </c>
      <c r="AO40">
        <v>0</v>
      </c>
      <c r="AP40" s="196">
        <v>117.83</v>
      </c>
      <c r="AQ40" s="196">
        <v>38.19</v>
      </c>
      <c r="AR40" s="196">
        <v>42.5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491.05</v>
      </c>
      <c r="L41" s="196">
        <v>9.08</v>
      </c>
      <c r="M41" s="196">
        <v>61.48</v>
      </c>
      <c r="N41" s="196">
        <v>25</v>
      </c>
      <c r="O41" s="196">
        <v>70.650000000000006</v>
      </c>
      <c r="P41" s="196">
        <v>23.93</v>
      </c>
      <c r="Q41" s="196">
        <v>4.47</v>
      </c>
      <c r="R41" s="196">
        <v>17.95</v>
      </c>
      <c r="S41" s="196">
        <v>11.17</v>
      </c>
      <c r="T41" s="196">
        <v>0</v>
      </c>
      <c r="U41" s="196">
        <v>58.55</v>
      </c>
      <c r="V41" s="196">
        <v>8.77</v>
      </c>
      <c r="W41" s="196">
        <v>14.41</v>
      </c>
      <c r="X41" s="196">
        <v>53.3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134.61000000000001</v>
      </c>
      <c r="AJ41" s="196">
        <v>0</v>
      </c>
      <c r="AK41" s="196">
        <v>0</v>
      </c>
      <c r="AL41" s="196">
        <v>0</v>
      </c>
      <c r="AM41" s="196">
        <v>230</v>
      </c>
      <c r="AN41" s="196">
        <v>0</v>
      </c>
      <c r="AO41">
        <v>0</v>
      </c>
      <c r="AP41" s="196">
        <v>117.83</v>
      </c>
      <c r="AQ41" s="196">
        <v>38.19</v>
      </c>
      <c r="AR41" s="196">
        <v>42.5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491.05</v>
      </c>
      <c r="L42" s="196">
        <v>9.08</v>
      </c>
      <c r="M42" s="196">
        <v>61.48</v>
      </c>
      <c r="N42" s="196">
        <v>25</v>
      </c>
      <c r="O42" s="196">
        <v>70.650000000000006</v>
      </c>
      <c r="P42" s="196">
        <v>23.93</v>
      </c>
      <c r="Q42" s="196">
        <v>4.47</v>
      </c>
      <c r="R42" s="196">
        <v>17.95</v>
      </c>
      <c r="S42" s="196">
        <v>11.17</v>
      </c>
      <c r="T42" s="196">
        <v>0</v>
      </c>
      <c r="U42" s="196">
        <v>58.55</v>
      </c>
      <c r="V42" s="196">
        <v>8.77</v>
      </c>
      <c r="W42" s="196">
        <v>14.41</v>
      </c>
      <c r="X42" s="196">
        <v>53.3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134.61000000000001</v>
      </c>
      <c r="AJ42" s="196">
        <v>0</v>
      </c>
      <c r="AK42" s="196">
        <v>0</v>
      </c>
      <c r="AL42" s="196">
        <v>0</v>
      </c>
      <c r="AM42" s="196">
        <v>230</v>
      </c>
      <c r="AN42" s="196">
        <v>0</v>
      </c>
      <c r="AO42">
        <v>0</v>
      </c>
      <c r="AP42" s="196">
        <v>117.83</v>
      </c>
      <c r="AQ42" s="196">
        <v>38.19</v>
      </c>
      <c r="AR42" s="196">
        <v>42.5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491.05</v>
      </c>
      <c r="L43" s="196">
        <v>9.08</v>
      </c>
      <c r="M43" s="196">
        <v>61.48</v>
      </c>
      <c r="N43" s="196">
        <v>25</v>
      </c>
      <c r="O43" s="196">
        <v>70.650000000000006</v>
      </c>
      <c r="P43" s="196">
        <v>23.93</v>
      </c>
      <c r="Q43" s="196">
        <v>4.47</v>
      </c>
      <c r="R43" s="196">
        <v>17.95</v>
      </c>
      <c r="S43" s="196">
        <v>11.17</v>
      </c>
      <c r="T43" s="196">
        <v>0</v>
      </c>
      <c r="U43" s="196">
        <v>59.24</v>
      </c>
      <c r="V43" s="196">
        <v>8.77</v>
      </c>
      <c r="W43" s="196">
        <v>14.41</v>
      </c>
      <c r="X43" s="196">
        <v>53.3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134.61000000000001</v>
      </c>
      <c r="AJ43" s="196">
        <v>0</v>
      </c>
      <c r="AK43" s="196">
        <v>0</v>
      </c>
      <c r="AL43" s="196">
        <v>0</v>
      </c>
      <c r="AM43" s="196">
        <v>150</v>
      </c>
      <c r="AN43" s="196">
        <v>0</v>
      </c>
      <c r="AO43">
        <v>0</v>
      </c>
      <c r="AP43" s="196">
        <v>117.83</v>
      </c>
      <c r="AQ43" s="196">
        <v>38.19</v>
      </c>
      <c r="AR43" s="196">
        <v>42.5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491.05</v>
      </c>
      <c r="L44" s="196">
        <v>9.08</v>
      </c>
      <c r="M44" s="196">
        <v>61.48</v>
      </c>
      <c r="N44" s="196">
        <v>25</v>
      </c>
      <c r="O44" s="196">
        <v>70.650000000000006</v>
      </c>
      <c r="P44" s="196">
        <v>23.93</v>
      </c>
      <c r="Q44" s="196">
        <v>4.47</v>
      </c>
      <c r="R44" s="196">
        <v>17.95</v>
      </c>
      <c r="S44" s="196">
        <v>11.17</v>
      </c>
      <c r="T44" s="196">
        <v>0</v>
      </c>
      <c r="U44" s="196">
        <v>59.35</v>
      </c>
      <c r="V44" s="196">
        <v>8.77</v>
      </c>
      <c r="W44" s="196">
        <v>14.41</v>
      </c>
      <c r="X44" s="196">
        <v>53.3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134.61000000000001</v>
      </c>
      <c r="AJ44" s="196">
        <v>0</v>
      </c>
      <c r="AK44" s="196">
        <v>0</v>
      </c>
      <c r="AL44" s="196">
        <v>0</v>
      </c>
      <c r="AM44" s="196">
        <v>150</v>
      </c>
      <c r="AN44" s="196">
        <v>0</v>
      </c>
      <c r="AO44">
        <v>0</v>
      </c>
      <c r="AP44" s="196">
        <v>117.83</v>
      </c>
      <c r="AQ44" s="196">
        <v>38.19</v>
      </c>
      <c r="AR44" s="196">
        <v>42.5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491.05</v>
      </c>
      <c r="L45" s="196">
        <v>9.08</v>
      </c>
      <c r="M45" s="196">
        <v>61.48</v>
      </c>
      <c r="N45" s="196">
        <v>25</v>
      </c>
      <c r="O45" s="196">
        <v>70.650000000000006</v>
      </c>
      <c r="P45" s="196">
        <v>23.93</v>
      </c>
      <c r="Q45" s="196">
        <v>4.47</v>
      </c>
      <c r="R45" s="196">
        <v>17.95</v>
      </c>
      <c r="S45" s="196">
        <v>11.17</v>
      </c>
      <c r="T45" s="196">
        <v>0</v>
      </c>
      <c r="U45" s="196">
        <v>59.35</v>
      </c>
      <c r="V45" s="196">
        <v>8.77</v>
      </c>
      <c r="W45" s="196">
        <v>14.41</v>
      </c>
      <c r="X45" s="196">
        <v>53.3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113.39</v>
      </c>
      <c r="AJ45" s="196">
        <v>0</v>
      </c>
      <c r="AK45" s="196">
        <v>0</v>
      </c>
      <c r="AL45" s="196">
        <v>0</v>
      </c>
      <c r="AM45" s="196">
        <v>150</v>
      </c>
      <c r="AN45" s="196">
        <v>0</v>
      </c>
      <c r="AO45">
        <v>0</v>
      </c>
      <c r="AP45" s="196">
        <v>117.83</v>
      </c>
      <c r="AQ45" s="196">
        <v>38.19</v>
      </c>
      <c r="AR45" s="196">
        <v>42.5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491.05</v>
      </c>
      <c r="L46" s="196">
        <v>9.08</v>
      </c>
      <c r="M46" s="196">
        <v>61.48</v>
      </c>
      <c r="N46" s="196">
        <v>25</v>
      </c>
      <c r="O46" s="196">
        <v>70.650000000000006</v>
      </c>
      <c r="P46" s="196">
        <v>23.93</v>
      </c>
      <c r="Q46" s="196">
        <v>4.47</v>
      </c>
      <c r="R46" s="196">
        <v>17.95</v>
      </c>
      <c r="S46" s="196">
        <v>11.17</v>
      </c>
      <c r="T46" s="196">
        <v>0</v>
      </c>
      <c r="U46" s="196">
        <v>59.35</v>
      </c>
      <c r="V46" s="196">
        <v>8.77</v>
      </c>
      <c r="W46" s="196">
        <v>14.41</v>
      </c>
      <c r="X46" s="196">
        <v>53.3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113.39</v>
      </c>
      <c r="AJ46" s="196">
        <v>0</v>
      </c>
      <c r="AK46" s="196">
        <v>0</v>
      </c>
      <c r="AL46" s="196">
        <v>0</v>
      </c>
      <c r="AM46" s="196">
        <v>150</v>
      </c>
      <c r="AN46" s="196">
        <v>0</v>
      </c>
      <c r="AO46">
        <v>0</v>
      </c>
      <c r="AP46" s="196">
        <v>117.83</v>
      </c>
      <c r="AQ46" s="196">
        <v>38.19</v>
      </c>
      <c r="AR46" s="196">
        <v>42.5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491.06</v>
      </c>
      <c r="L47" s="196">
        <v>9.08</v>
      </c>
      <c r="M47" s="196">
        <v>61.48</v>
      </c>
      <c r="N47" s="196">
        <v>25</v>
      </c>
      <c r="O47" s="196">
        <v>70.650000000000006</v>
      </c>
      <c r="P47" s="196">
        <v>23.93</v>
      </c>
      <c r="Q47" s="196">
        <v>4.47</v>
      </c>
      <c r="R47" s="196">
        <v>17.95</v>
      </c>
      <c r="S47" s="196">
        <v>11.18</v>
      </c>
      <c r="T47" s="196">
        <v>0</v>
      </c>
      <c r="U47" s="196">
        <v>59.35</v>
      </c>
      <c r="V47" s="196">
        <v>8.77</v>
      </c>
      <c r="W47" s="196">
        <v>14.27</v>
      </c>
      <c r="X47" s="196">
        <v>53.3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134.61000000000001</v>
      </c>
      <c r="AJ47" s="196">
        <v>0</v>
      </c>
      <c r="AK47" s="196">
        <v>0</v>
      </c>
      <c r="AL47" s="196">
        <v>0</v>
      </c>
      <c r="AM47" s="196">
        <v>150</v>
      </c>
      <c r="AN47" s="196">
        <v>0</v>
      </c>
      <c r="AO47">
        <v>0</v>
      </c>
      <c r="AP47" s="196">
        <v>117.83</v>
      </c>
      <c r="AQ47" s="196">
        <v>38.19</v>
      </c>
      <c r="AR47" s="196">
        <v>43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491.06</v>
      </c>
      <c r="L48" s="196">
        <v>9.08</v>
      </c>
      <c r="M48" s="196">
        <v>61.48</v>
      </c>
      <c r="N48" s="196">
        <v>25</v>
      </c>
      <c r="O48" s="196">
        <v>70.650000000000006</v>
      </c>
      <c r="P48" s="196">
        <v>23.93</v>
      </c>
      <c r="Q48" s="196">
        <v>4.47</v>
      </c>
      <c r="R48" s="196">
        <v>17.95</v>
      </c>
      <c r="S48" s="196">
        <v>11.18</v>
      </c>
      <c r="T48" s="196">
        <v>0</v>
      </c>
      <c r="U48" s="196">
        <v>59.35</v>
      </c>
      <c r="V48" s="196">
        <v>8.77</v>
      </c>
      <c r="W48" s="196">
        <v>14.27</v>
      </c>
      <c r="X48" s="196">
        <v>53.3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134.61000000000001</v>
      </c>
      <c r="AJ48" s="196">
        <v>0</v>
      </c>
      <c r="AK48" s="196">
        <v>0</v>
      </c>
      <c r="AL48" s="196">
        <v>0</v>
      </c>
      <c r="AM48" s="196">
        <v>150</v>
      </c>
      <c r="AN48" s="196">
        <v>0</v>
      </c>
      <c r="AO48">
        <v>0</v>
      </c>
      <c r="AP48" s="196">
        <v>117.83</v>
      </c>
      <c r="AQ48" s="196">
        <v>38.19</v>
      </c>
      <c r="AR48" s="196">
        <v>43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491.27</v>
      </c>
      <c r="L49" s="196">
        <v>8.92</v>
      </c>
      <c r="M49" s="196">
        <v>61.48</v>
      </c>
      <c r="N49" s="196">
        <v>25</v>
      </c>
      <c r="O49" s="196">
        <v>70.650000000000006</v>
      </c>
      <c r="P49" s="196">
        <v>23.93</v>
      </c>
      <c r="Q49" s="196">
        <v>4.47</v>
      </c>
      <c r="R49" s="196">
        <v>17.95</v>
      </c>
      <c r="S49" s="196">
        <v>11.17</v>
      </c>
      <c r="T49" s="196">
        <v>0</v>
      </c>
      <c r="U49" s="196">
        <v>59.35</v>
      </c>
      <c r="V49" s="196">
        <v>8.77</v>
      </c>
      <c r="W49" s="196">
        <v>14.27</v>
      </c>
      <c r="X49" s="196">
        <v>53.3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121.39</v>
      </c>
      <c r="AJ49" s="196">
        <v>0</v>
      </c>
      <c r="AK49" s="196">
        <v>0</v>
      </c>
      <c r="AL49" s="196">
        <v>0</v>
      </c>
      <c r="AM49" s="196">
        <v>150</v>
      </c>
      <c r="AN49" s="196">
        <v>0</v>
      </c>
      <c r="AO49">
        <v>0</v>
      </c>
      <c r="AP49" s="196">
        <v>117.83</v>
      </c>
      <c r="AQ49" s="196">
        <v>38.19</v>
      </c>
      <c r="AR49" s="196">
        <v>43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491.28</v>
      </c>
      <c r="L50" s="196">
        <v>9.08</v>
      </c>
      <c r="M50" s="196">
        <v>61.48</v>
      </c>
      <c r="N50" s="196">
        <v>25</v>
      </c>
      <c r="O50" s="196">
        <v>70.650000000000006</v>
      </c>
      <c r="P50" s="196">
        <v>23.93</v>
      </c>
      <c r="Q50" s="196">
        <v>4.47</v>
      </c>
      <c r="R50" s="196">
        <v>17.95</v>
      </c>
      <c r="S50" s="196">
        <v>11.17</v>
      </c>
      <c r="T50" s="196">
        <v>0</v>
      </c>
      <c r="U50" s="196">
        <v>59.35</v>
      </c>
      <c r="V50" s="196">
        <v>8.77</v>
      </c>
      <c r="W50" s="196">
        <v>14.27</v>
      </c>
      <c r="X50" s="196">
        <v>53.3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121.39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117.83</v>
      </c>
      <c r="AQ50" s="196">
        <v>38.19</v>
      </c>
      <c r="AR50" s="196">
        <v>43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491.27</v>
      </c>
      <c r="L51" s="196">
        <v>9.08</v>
      </c>
      <c r="M51" s="196">
        <v>61.48</v>
      </c>
      <c r="N51" s="196">
        <v>25</v>
      </c>
      <c r="O51" s="196">
        <v>70.650000000000006</v>
      </c>
      <c r="P51" s="196">
        <v>23.93</v>
      </c>
      <c r="Q51" s="196">
        <v>4.47</v>
      </c>
      <c r="R51" s="196">
        <v>17.95</v>
      </c>
      <c r="S51" s="196">
        <v>11.17</v>
      </c>
      <c r="T51" s="196">
        <v>0</v>
      </c>
      <c r="U51" s="196">
        <v>59.35</v>
      </c>
      <c r="V51" s="196">
        <v>8.77</v>
      </c>
      <c r="W51" s="196">
        <v>14.27</v>
      </c>
      <c r="X51" s="196">
        <v>53.3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121.39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117.83</v>
      </c>
      <c r="AQ51" s="196">
        <v>38.19</v>
      </c>
      <c r="AR51" s="196">
        <v>43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491.27</v>
      </c>
      <c r="L52" s="196">
        <v>9.08</v>
      </c>
      <c r="M52" s="196">
        <v>61.48</v>
      </c>
      <c r="N52" s="196">
        <v>25</v>
      </c>
      <c r="O52" s="196">
        <v>70.650000000000006</v>
      </c>
      <c r="P52" s="196">
        <v>23.93</v>
      </c>
      <c r="Q52" s="196">
        <v>4.47</v>
      </c>
      <c r="R52" s="196">
        <v>17.95</v>
      </c>
      <c r="S52" s="196">
        <v>11.17</v>
      </c>
      <c r="T52" s="196">
        <v>0</v>
      </c>
      <c r="U52" s="196">
        <v>59.35</v>
      </c>
      <c r="V52" s="196">
        <v>8.77</v>
      </c>
      <c r="W52" s="196">
        <v>14.27</v>
      </c>
      <c r="X52" s="196">
        <v>53.3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121.39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117.83</v>
      </c>
      <c r="AQ52" s="196">
        <v>38.19</v>
      </c>
      <c r="AR52" s="196">
        <v>43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491.27</v>
      </c>
      <c r="L53" s="196">
        <v>9.08</v>
      </c>
      <c r="M53" s="196">
        <v>61.48</v>
      </c>
      <c r="N53" s="196">
        <v>25</v>
      </c>
      <c r="O53" s="196">
        <v>70.650000000000006</v>
      </c>
      <c r="P53" s="196">
        <v>23.93</v>
      </c>
      <c r="Q53" s="196">
        <v>4.47</v>
      </c>
      <c r="R53" s="196">
        <v>17.95</v>
      </c>
      <c r="S53" s="196">
        <v>11.17</v>
      </c>
      <c r="T53" s="196">
        <v>0</v>
      </c>
      <c r="U53" s="196">
        <v>59.35</v>
      </c>
      <c r="V53" s="196">
        <v>8.77</v>
      </c>
      <c r="W53" s="196">
        <v>14.27</v>
      </c>
      <c r="X53" s="196">
        <v>53.3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121.39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117.83</v>
      </c>
      <c r="AQ53" s="196">
        <v>38.19</v>
      </c>
      <c r="AR53" s="196">
        <v>43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491.27</v>
      </c>
      <c r="L54" s="196">
        <v>9.08</v>
      </c>
      <c r="M54" s="196">
        <v>61.48</v>
      </c>
      <c r="N54" s="196">
        <v>25</v>
      </c>
      <c r="O54" s="196">
        <v>70.650000000000006</v>
      </c>
      <c r="P54" s="196">
        <v>23.93</v>
      </c>
      <c r="Q54" s="196">
        <v>4.47</v>
      </c>
      <c r="R54" s="196">
        <v>17.95</v>
      </c>
      <c r="S54" s="196">
        <v>11.17</v>
      </c>
      <c r="T54" s="196">
        <v>0</v>
      </c>
      <c r="U54" s="196">
        <v>59.35</v>
      </c>
      <c r="V54" s="196">
        <v>8.77</v>
      </c>
      <c r="W54" s="196">
        <v>14.27</v>
      </c>
      <c r="X54" s="196">
        <v>53.3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121.39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117.83</v>
      </c>
      <c r="AQ54" s="196">
        <v>38.19</v>
      </c>
      <c r="AR54" s="196">
        <v>43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491.27</v>
      </c>
      <c r="L55" s="196">
        <v>9.08</v>
      </c>
      <c r="M55" s="196">
        <v>61.48</v>
      </c>
      <c r="N55" s="196">
        <v>25</v>
      </c>
      <c r="O55" s="196">
        <v>70.650000000000006</v>
      </c>
      <c r="P55" s="196">
        <v>23.93</v>
      </c>
      <c r="Q55" s="196">
        <v>4.63</v>
      </c>
      <c r="R55" s="196">
        <v>17.95</v>
      </c>
      <c r="S55" s="196">
        <v>11.59</v>
      </c>
      <c r="T55" s="196">
        <v>0</v>
      </c>
      <c r="U55" s="196">
        <v>59.35</v>
      </c>
      <c r="V55" s="196">
        <v>8.77</v>
      </c>
      <c r="W55" s="196">
        <v>14.27</v>
      </c>
      <c r="X55" s="196">
        <v>53.3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117.83</v>
      </c>
      <c r="AQ55" s="196">
        <v>38.200000000000003</v>
      </c>
      <c r="AR55" s="196">
        <v>43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453.08</v>
      </c>
      <c r="L56" s="196">
        <v>9.08</v>
      </c>
      <c r="M56" s="196">
        <v>61.48</v>
      </c>
      <c r="N56" s="196">
        <v>25</v>
      </c>
      <c r="O56" s="196">
        <v>70.650000000000006</v>
      </c>
      <c r="P56" s="196">
        <v>23.93</v>
      </c>
      <c r="Q56" s="196">
        <v>4.59</v>
      </c>
      <c r="R56" s="196">
        <v>17.95</v>
      </c>
      <c r="S56" s="196">
        <v>11.17</v>
      </c>
      <c r="T56" s="196">
        <v>0</v>
      </c>
      <c r="U56" s="196">
        <v>59.35</v>
      </c>
      <c r="V56" s="196">
        <v>8.77</v>
      </c>
      <c r="W56" s="196">
        <v>14.27</v>
      </c>
      <c r="X56" s="196">
        <v>53.3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117.83</v>
      </c>
      <c r="AQ56" s="196">
        <v>38.200000000000003</v>
      </c>
      <c r="AR56" s="196">
        <v>43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414.52</v>
      </c>
      <c r="L57" s="196">
        <v>9.08</v>
      </c>
      <c r="M57" s="196">
        <v>61.48</v>
      </c>
      <c r="N57" s="196">
        <v>25</v>
      </c>
      <c r="O57" s="196">
        <v>70.650000000000006</v>
      </c>
      <c r="P57" s="196">
        <v>23.93</v>
      </c>
      <c r="Q57" s="196">
        <v>4.47</v>
      </c>
      <c r="R57" s="196">
        <v>17.95</v>
      </c>
      <c r="S57" s="196">
        <v>11.17</v>
      </c>
      <c r="T57" s="196">
        <v>0</v>
      </c>
      <c r="U57" s="196">
        <v>59.35</v>
      </c>
      <c r="V57" s="196">
        <v>8.77</v>
      </c>
      <c r="W57" s="196">
        <v>14.27</v>
      </c>
      <c r="X57" s="196">
        <v>53.3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117.83</v>
      </c>
      <c r="AQ57" s="196">
        <v>38.200000000000003</v>
      </c>
      <c r="AR57" s="196">
        <v>43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395.24</v>
      </c>
      <c r="L58" s="196">
        <v>9.08</v>
      </c>
      <c r="M58" s="196">
        <v>61.48</v>
      </c>
      <c r="N58" s="196">
        <v>25</v>
      </c>
      <c r="O58" s="196">
        <v>70.650000000000006</v>
      </c>
      <c r="P58" s="196">
        <v>23.93</v>
      </c>
      <c r="Q58" s="196">
        <v>4.47</v>
      </c>
      <c r="R58" s="196">
        <v>17.95</v>
      </c>
      <c r="S58" s="196">
        <v>11.17</v>
      </c>
      <c r="T58" s="196">
        <v>0</v>
      </c>
      <c r="U58" s="196">
        <v>59.35</v>
      </c>
      <c r="V58" s="196">
        <v>8.77</v>
      </c>
      <c r="W58" s="196">
        <v>14.27</v>
      </c>
      <c r="X58" s="196">
        <v>53.3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117.83</v>
      </c>
      <c r="AQ58" s="196">
        <v>38.200000000000003</v>
      </c>
      <c r="AR58" s="196">
        <v>43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9.08</v>
      </c>
      <c r="M59" s="196">
        <v>61.48</v>
      </c>
      <c r="N59" s="196">
        <v>25</v>
      </c>
      <c r="O59" s="196">
        <v>70.650000000000006</v>
      </c>
      <c r="P59" s="196">
        <v>23.93</v>
      </c>
      <c r="Q59" s="196">
        <v>4.47</v>
      </c>
      <c r="R59" s="196">
        <v>17.95</v>
      </c>
      <c r="S59" s="196">
        <v>11.17</v>
      </c>
      <c r="T59" s="196">
        <v>0</v>
      </c>
      <c r="U59" s="196">
        <v>59.35</v>
      </c>
      <c r="V59" s="196">
        <v>8.77</v>
      </c>
      <c r="W59" s="196">
        <v>14.27</v>
      </c>
      <c r="X59" s="196">
        <v>53.3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117.83</v>
      </c>
      <c r="AQ59" s="196">
        <v>38.200000000000003</v>
      </c>
      <c r="AR59" s="196">
        <v>43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245.82</v>
      </c>
      <c r="L60" s="196">
        <v>9.08</v>
      </c>
      <c r="M60" s="196">
        <v>61.48</v>
      </c>
      <c r="N60" s="196">
        <v>25</v>
      </c>
      <c r="O60" s="196">
        <v>70.650000000000006</v>
      </c>
      <c r="P60" s="196">
        <v>23.93</v>
      </c>
      <c r="Q60" s="196">
        <v>4.47</v>
      </c>
      <c r="R60" s="196">
        <v>17.95</v>
      </c>
      <c r="S60" s="196">
        <v>11.17</v>
      </c>
      <c r="T60" s="196">
        <v>0</v>
      </c>
      <c r="U60" s="196">
        <v>59.35</v>
      </c>
      <c r="V60" s="196">
        <v>8.77</v>
      </c>
      <c r="W60" s="196">
        <v>14.27</v>
      </c>
      <c r="X60" s="196">
        <v>53.3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117.83</v>
      </c>
      <c r="AQ60" s="196">
        <v>38.200000000000003</v>
      </c>
      <c r="AR60" s="196">
        <v>43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260.27999999999997</v>
      </c>
      <c r="L61" s="196">
        <v>9.08</v>
      </c>
      <c r="M61" s="196">
        <v>61.48</v>
      </c>
      <c r="N61" s="196">
        <v>25</v>
      </c>
      <c r="O61" s="196">
        <v>70.650000000000006</v>
      </c>
      <c r="P61" s="196">
        <v>23.93</v>
      </c>
      <c r="Q61" s="196">
        <v>4.47</v>
      </c>
      <c r="R61" s="196">
        <v>17.95</v>
      </c>
      <c r="S61" s="196">
        <v>11.17</v>
      </c>
      <c r="T61" s="196">
        <v>0</v>
      </c>
      <c r="U61" s="196">
        <v>59.35</v>
      </c>
      <c r="V61" s="196">
        <v>8.77</v>
      </c>
      <c r="W61" s="196">
        <v>14.27</v>
      </c>
      <c r="X61" s="196">
        <v>53.3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117.83</v>
      </c>
      <c r="AQ61" s="196">
        <v>38.200000000000003</v>
      </c>
      <c r="AR61" s="196">
        <v>43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260.27999999999997</v>
      </c>
      <c r="L62" s="196">
        <v>9.08</v>
      </c>
      <c r="M62" s="196">
        <v>61.48</v>
      </c>
      <c r="N62" s="196">
        <v>25</v>
      </c>
      <c r="O62" s="196">
        <v>70.650000000000006</v>
      </c>
      <c r="P62" s="196">
        <v>23.93</v>
      </c>
      <c r="Q62" s="196">
        <v>4.47</v>
      </c>
      <c r="R62" s="196">
        <v>17.95</v>
      </c>
      <c r="S62" s="196">
        <v>11.17</v>
      </c>
      <c r="T62" s="196">
        <v>0</v>
      </c>
      <c r="U62" s="196">
        <v>59.35</v>
      </c>
      <c r="V62" s="196">
        <v>8.77</v>
      </c>
      <c r="W62" s="196">
        <v>14.27</v>
      </c>
      <c r="X62" s="196">
        <v>53.3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117.83</v>
      </c>
      <c r="AQ62" s="196">
        <v>38.200000000000003</v>
      </c>
      <c r="AR62" s="196">
        <v>43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260.27999999999997</v>
      </c>
      <c r="L63" s="196">
        <v>9.08</v>
      </c>
      <c r="M63" s="196">
        <v>61.48</v>
      </c>
      <c r="N63" s="196">
        <v>25</v>
      </c>
      <c r="O63" s="196">
        <v>70.650000000000006</v>
      </c>
      <c r="P63" s="196">
        <v>23.93</v>
      </c>
      <c r="Q63" s="196">
        <v>4.47</v>
      </c>
      <c r="R63" s="196">
        <v>17.95</v>
      </c>
      <c r="S63" s="196">
        <v>11.17</v>
      </c>
      <c r="T63" s="196">
        <v>0</v>
      </c>
      <c r="U63" s="196">
        <v>59.35</v>
      </c>
      <c r="V63" s="196">
        <v>8.77</v>
      </c>
      <c r="W63" s="196">
        <v>14.27</v>
      </c>
      <c r="X63" s="196">
        <v>53.3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117.83</v>
      </c>
      <c r="AQ63" s="196">
        <v>38.19</v>
      </c>
      <c r="AR63" s="196">
        <v>43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260.27999999999997</v>
      </c>
      <c r="L64" s="196">
        <v>9.08</v>
      </c>
      <c r="M64" s="196">
        <v>61.48</v>
      </c>
      <c r="N64" s="196">
        <v>25</v>
      </c>
      <c r="O64" s="196">
        <v>70.650000000000006</v>
      </c>
      <c r="P64" s="196">
        <v>23.93</v>
      </c>
      <c r="Q64" s="196">
        <v>4.47</v>
      </c>
      <c r="R64" s="196">
        <v>17.95</v>
      </c>
      <c r="S64" s="196">
        <v>11.17</v>
      </c>
      <c r="T64" s="196">
        <v>0</v>
      </c>
      <c r="U64" s="196">
        <v>59.35</v>
      </c>
      <c r="V64" s="196">
        <v>8.77</v>
      </c>
      <c r="W64" s="196">
        <v>14.27</v>
      </c>
      <c r="X64" s="196">
        <v>53.3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117.83</v>
      </c>
      <c r="AQ64" s="196">
        <v>38.19</v>
      </c>
      <c r="AR64" s="196">
        <v>43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260.27999999999997</v>
      </c>
      <c r="L65" s="196">
        <v>8.2200000000000006</v>
      </c>
      <c r="M65" s="196">
        <v>61.48</v>
      </c>
      <c r="N65" s="196">
        <v>25</v>
      </c>
      <c r="O65" s="196">
        <v>70.650000000000006</v>
      </c>
      <c r="P65" s="196">
        <v>23.93</v>
      </c>
      <c r="Q65" s="196">
        <v>3.78</v>
      </c>
      <c r="R65" s="196">
        <v>17.95</v>
      </c>
      <c r="S65" s="196">
        <v>11.18</v>
      </c>
      <c r="T65" s="196">
        <v>0</v>
      </c>
      <c r="U65" s="196">
        <v>59.35</v>
      </c>
      <c r="V65" s="196">
        <v>8.77</v>
      </c>
      <c r="W65" s="196">
        <v>14.27</v>
      </c>
      <c r="X65" s="196">
        <v>53.3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117.83</v>
      </c>
      <c r="AQ65" s="196">
        <v>38.19</v>
      </c>
      <c r="AR65" s="196">
        <v>43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260.27999999999997</v>
      </c>
      <c r="L66" s="196">
        <v>9.08</v>
      </c>
      <c r="M66" s="196">
        <v>61.48</v>
      </c>
      <c r="N66" s="196">
        <v>25</v>
      </c>
      <c r="O66" s="196">
        <v>70.650000000000006</v>
      </c>
      <c r="P66" s="196">
        <v>23.93</v>
      </c>
      <c r="Q66" s="196">
        <v>4.37</v>
      </c>
      <c r="R66" s="196">
        <v>17.95</v>
      </c>
      <c r="S66" s="196">
        <v>11.18</v>
      </c>
      <c r="T66" s="196">
        <v>0</v>
      </c>
      <c r="U66" s="196">
        <v>59.35</v>
      </c>
      <c r="V66" s="196">
        <v>8.77</v>
      </c>
      <c r="W66" s="196">
        <v>14.27</v>
      </c>
      <c r="X66" s="196">
        <v>53.3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117.83</v>
      </c>
      <c r="AQ66" s="196">
        <v>38.19</v>
      </c>
      <c r="AR66" s="196">
        <v>38.56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289.2</v>
      </c>
      <c r="L67" s="196">
        <v>9.08</v>
      </c>
      <c r="M67" s="196">
        <v>61.48</v>
      </c>
      <c r="N67" s="196">
        <v>25</v>
      </c>
      <c r="O67" s="196">
        <v>70.650000000000006</v>
      </c>
      <c r="P67" s="196">
        <v>23.93</v>
      </c>
      <c r="Q67" s="196">
        <v>4.47</v>
      </c>
      <c r="R67" s="196">
        <v>17.95</v>
      </c>
      <c r="S67" s="196">
        <v>11.18</v>
      </c>
      <c r="T67" s="196">
        <v>0</v>
      </c>
      <c r="U67" s="196">
        <v>59.35</v>
      </c>
      <c r="V67" s="196">
        <v>8.77</v>
      </c>
      <c r="W67" s="196">
        <v>14.27</v>
      </c>
      <c r="X67" s="196">
        <v>53.3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150</v>
      </c>
      <c r="AN67" s="196">
        <v>0</v>
      </c>
      <c r="AO67">
        <v>0</v>
      </c>
      <c r="AP67" s="196">
        <v>117.83</v>
      </c>
      <c r="AQ67" s="196">
        <v>38.19</v>
      </c>
      <c r="AR67" s="196">
        <v>28.23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337.4</v>
      </c>
      <c r="L68" s="196">
        <v>9.08</v>
      </c>
      <c r="M68" s="196">
        <v>61.48</v>
      </c>
      <c r="N68" s="196">
        <v>25</v>
      </c>
      <c r="O68" s="196">
        <v>70.650000000000006</v>
      </c>
      <c r="P68" s="196">
        <v>23.93</v>
      </c>
      <c r="Q68" s="196">
        <v>4.47</v>
      </c>
      <c r="R68" s="196">
        <v>17.95</v>
      </c>
      <c r="S68" s="196">
        <v>11.18</v>
      </c>
      <c r="T68" s="196">
        <v>0</v>
      </c>
      <c r="U68" s="196">
        <v>59.35</v>
      </c>
      <c r="V68" s="196">
        <v>8.77</v>
      </c>
      <c r="W68" s="196">
        <v>14.27</v>
      </c>
      <c r="X68" s="196">
        <v>53.3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150</v>
      </c>
      <c r="AN68" s="196">
        <v>0</v>
      </c>
      <c r="AO68">
        <v>0</v>
      </c>
      <c r="AP68" s="196">
        <v>117.83</v>
      </c>
      <c r="AQ68" s="196">
        <v>38.19</v>
      </c>
      <c r="AR68" s="196">
        <v>7.95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391.25</v>
      </c>
      <c r="L69" s="196">
        <v>9.08</v>
      </c>
      <c r="M69" s="196">
        <v>61.48</v>
      </c>
      <c r="N69" s="196">
        <v>25</v>
      </c>
      <c r="O69" s="196">
        <v>70.650000000000006</v>
      </c>
      <c r="P69" s="196">
        <v>23.93</v>
      </c>
      <c r="Q69" s="196">
        <v>4.6399999999999997</v>
      </c>
      <c r="R69" s="196">
        <v>17.95</v>
      </c>
      <c r="S69" s="196">
        <v>11.17</v>
      </c>
      <c r="T69" s="196">
        <v>0</v>
      </c>
      <c r="U69" s="196">
        <v>59.35</v>
      </c>
      <c r="V69" s="196">
        <v>8.77</v>
      </c>
      <c r="W69" s="196">
        <v>14.27</v>
      </c>
      <c r="X69" s="196">
        <v>53.3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134.61000000000001</v>
      </c>
      <c r="AJ69" s="196">
        <v>0</v>
      </c>
      <c r="AK69" s="196">
        <v>0</v>
      </c>
      <c r="AL69" s="196">
        <v>0</v>
      </c>
      <c r="AM69" s="196">
        <v>150</v>
      </c>
      <c r="AN69" s="196">
        <v>0</v>
      </c>
      <c r="AO69">
        <v>0</v>
      </c>
      <c r="AP69" s="196">
        <v>117.83</v>
      </c>
      <c r="AQ69" s="196">
        <v>38.19</v>
      </c>
      <c r="AR69" s="196">
        <v>2.78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433.8</v>
      </c>
      <c r="L70" s="196">
        <v>9.08</v>
      </c>
      <c r="M70" s="196">
        <v>61.48</v>
      </c>
      <c r="N70" s="196">
        <v>25</v>
      </c>
      <c r="O70" s="196">
        <v>70.650000000000006</v>
      </c>
      <c r="P70" s="196">
        <v>23.93</v>
      </c>
      <c r="Q70" s="196">
        <v>4.47</v>
      </c>
      <c r="R70" s="196">
        <v>17.95</v>
      </c>
      <c r="S70" s="196">
        <v>11.17</v>
      </c>
      <c r="T70" s="196">
        <v>0</v>
      </c>
      <c r="U70" s="196">
        <v>59.35</v>
      </c>
      <c r="V70" s="196">
        <v>8.77</v>
      </c>
      <c r="W70" s="196">
        <v>14.27</v>
      </c>
      <c r="X70" s="196">
        <v>53.3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134.61000000000001</v>
      </c>
      <c r="AJ70" s="196">
        <v>0</v>
      </c>
      <c r="AK70" s="196">
        <v>0</v>
      </c>
      <c r="AL70" s="196">
        <v>0</v>
      </c>
      <c r="AM70" s="196">
        <v>150</v>
      </c>
      <c r="AN70" s="196">
        <v>0</v>
      </c>
      <c r="AO70">
        <v>0</v>
      </c>
      <c r="AP70" s="196">
        <v>117.83</v>
      </c>
      <c r="AQ70" s="196">
        <v>38.19</v>
      </c>
      <c r="AR70" s="196">
        <v>0.96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365.76</v>
      </c>
      <c r="L71" s="196">
        <v>9.08</v>
      </c>
      <c r="M71" s="196">
        <v>61.48</v>
      </c>
      <c r="N71" s="196">
        <v>25</v>
      </c>
      <c r="O71" s="196">
        <v>70.650000000000006</v>
      </c>
      <c r="P71" s="196">
        <v>23.93</v>
      </c>
      <c r="Q71" s="196">
        <v>4.47</v>
      </c>
      <c r="R71" s="196">
        <v>17.95</v>
      </c>
      <c r="S71" s="196">
        <v>11.17</v>
      </c>
      <c r="T71" s="196">
        <v>0</v>
      </c>
      <c r="U71" s="196">
        <v>59.35</v>
      </c>
      <c r="V71" s="196">
        <v>8.77</v>
      </c>
      <c r="W71" s="196">
        <v>14.27</v>
      </c>
      <c r="X71" s="196">
        <v>53.3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134.61000000000001</v>
      </c>
      <c r="AJ71" s="196">
        <v>0</v>
      </c>
      <c r="AK71" s="196">
        <v>0</v>
      </c>
      <c r="AL71" s="196">
        <v>0</v>
      </c>
      <c r="AM71" s="196">
        <v>150</v>
      </c>
      <c r="AN71" s="196">
        <v>0</v>
      </c>
      <c r="AO71">
        <v>0</v>
      </c>
      <c r="AP71" s="196">
        <v>117.83</v>
      </c>
      <c r="AQ71" s="196">
        <v>38.19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298.83999999999997</v>
      </c>
      <c r="L72" s="196">
        <v>9.08</v>
      </c>
      <c r="M72" s="196">
        <v>61.48</v>
      </c>
      <c r="N72" s="196">
        <v>25</v>
      </c>
      <c r="O72" s="196">
        <v>70.650000000000006</v>
      </c>
      <c r="P72" s="196">
        <v>23.93</v>
      </c>
      <c r="Q72" s="196">
        <v>4.47</v>
      </c>
      <c r="R72" s="196">
        <v>17.95</v>
      </c>
      <c r="S72" s="196">
        <v>11.17</v>
      </c>
      <c r="T72" s="196">
        <v>0</v>
      </c>
      <c r="U72" s="196">
        <v>59.35</v>
      </c>
      <c r="V72" s="196">
        <v>8.77</v>
      </c>
      <c r="W72" s="196">
        <v>14.27</v>
      </c>
      <c r="X72" s="196">
        <v>53.3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134.61000000000001</v>
      </c>
      <c r="AJ72" s="196">
        <v>0</v>
      </c>
      <c r="AK72" s="196">
        <v>0</v>
      </c>
      <c r="AL72" s="196">
        <v>0</v>
      </c>
      <c r="AM72" s="196">
        <v>150</v>
      </c>
      <c r="AN72" s="196">
        <v>0</v>
      </c>
      <c r="AO72">
        <v>0</v>
      </c>
      <c r="AP72" s="196">
        <v>117.83</v>
      </c>
      <c r="AQ72" s="196">
        <v>38.19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308.48</v>
      </c>
      <c r="L73" s="196">
        <v>9.08</v>
      </c>
      <c r="M73" s="196">
        <v>61.48</v>
      </c>
      <c r="N73" s="196">
        <v>25</v>
      </c>
      <c r="O73" s="196">
        <v>70.650000000000006</v>
      </c>
      <c r="P73" s="196">
        <v>23.93</v>
      </c>
      <c r="Q73" s="196">
        <v>4.47</v>
      </c>
      <c r="R73" s="196">
        <v>17.95</v>
      </c>
      <c r="S73" s="196">
        <v>11.17</v>
      </c>
      <c r="T73" s="196">
        <v>0</v>
      </c>
      <c r="U73" s="196">
        <v>59.35</v>
      </c>
      <c r="V73" s="196">
        <v>8.77</v>
      </c>
      <c r="W73" s="196">
        <v>14.27</v>
      </c>
      <c r="X73" s="196">
        <v>53.3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134.61000000000001</v>
      </c>
      <c r="AJ73" s="196">
        <v>0</v>
      </c>
      <c r="AK73" s="196">
        <v>0</v>
      </c>
      <c r="AL73" s="196">
        <v>0</v>
      </c>
      <c r="AM73" s="196">
        <v>150</v>
      </c>
      <c r="AN73" s="196">
        <v>0</v>
      </c>
      <c r="AO73">
        <v>0</v>
      </c>
      <c r="AP73" s="196">
        <v>117.83</v>
      </c>
      <c r="AQ73" s="196">
        <v>38.19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303.66000000000003</v>
      </c>
      <c r="L74" s="196">
        <v>9.08</v>
      </c>
      <c r="M74" s="196">
        <v>61.48</v>
      </c>
      <c r="N74" s="196">
        <v>25</v>
      </c>
      <c r="O74" s="196">
        <v>70.650000000000006</v>
      </c>
      <c r="P74" s="196">
        <v>23.93</v>
      </c>
      <c r="Q74" s="196">
        <v>4.47</v>
      </c>
      <c r="R74" s="196">
        <v>17.95</v>
      </c>
      <c r="S74" s="196">
        <v>11.17</v>
      </c>
      <c r="T74" s="196">
        <v>0</v>
      </c>
      <c r="U74" s="196">
        <v>59.35</v>
      </c>
      <c r="V74" s="196">
        <v>8.77</v>
      </c>
      <c r="W74" s="196">
        <v>14.27</v>
      </c>
      <c r="X74" s="196">
        <v>53.3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134.61000000000001</v>
      </c>
      <c r="AJ74" s="196">
        <v>0</v>
      </c>
      <c r="AK74" s="196">
        <v>0</v>
      </c>
      <c r="AL74" s="196">
        <v>0</v>
      </c>
      <c r="AM74" s="196">
        <v>150</v>
      </c>
      <c r="AN74" s="196">
        <v>0</v>
      </c>
      <c r="AO74">
        <v>0</v>
      </c>
      <c r="AP74" s="196">
        <v>117.83</v>
      </c>
      <c r="AQ74" s="196">
        <v>38.19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318.12</v>
      </c>
      <c r="L75" s="196">
        <v>9.08</v>
      </c>
      <c r="M75" s="196">
        <v>61.48</v>
      </c>
      <c r="N75" s="196">
        <v>25</v>
      </c>
      <c r="O75" s="196">
        <v>70.650000000000006</v>
      </c>
      <c r="P75" s="196">
        <v>23.93</v>
      </c>
      <c r="Q75" s="196">
        <v>4.47</v>
      </c>
      <c r="R75" s="196">
        <v>17.95</v>
      </c>
      <c r="S75" s="196">
        <v>11.17</v>
      </c>
      <c r="T75" s="196">
        <v>0</v>
      </c>
      <c r="U75" s="196">
        <v>59.35</v>
      </c>
      <c r="V75" s="196">
        <v>8.77</v>
      </c>
      <c r="W75" s="196">
        <v>14.27</v>
      </c>
      <c r="X75" s="196">
        <v>53.3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134.61000000000001</v>
      </c>
      <c r="AJ75" s="196">
        <v>0</v>
      </c>
      <c r="AK75" s="196">
        <v>0</v>
      </c>
      <c r="AL75" s="196">
        <v>0</v>
      </c>
      <c r="AM75" s="196">
        <v>150</v>
      </c>
      <c r="AN75" s="196">
        <v>0</v>
      </c>
      <c r="AO75">
        <v>0</v>
      </c>
      <c r="AP75" s="196">
        <v>117.83</v>
      </c>
      <c r="AQ75" s="196">
        <v>38.19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318.12</v>
      </c>
      <c r="L76" s="196">
        <v>9.08</v>
      </c>
      <c r="M76" s="196">
        <v>61.48</v>
      </c>
      <c r="N76" s="196">
        <v>25</v>
      </c>
      <c r="O76" s="196">
        <v>70.650000000000006</v>
      </c>
      <c r="P76" s="196">
        <v>23.93</v>
      </c>
      <c r="Q76" s="196">
        <v>4.47</v>
      </c>
      <c r="R76" s="196">
        <v>17.95</v>
      </c>
      <c r="S76" s="196">
        <v>11.17</v>
      </c>
      <c r="T76" s="196">
        <v>0</v>
      </c>
      <c r="U76" s="196">
        <v>59.35</v>
      </c>
      <c r="V76" s="196">
        <v>8.77</v>
      </c>
      <c r="W76" s="196">
        <v>14.27</v>
      </c>
      <c r="X76" s="196">
        <v>53.3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134.61000000000001</v>
      </c>
      <c r="AJ76" s="196">
        <v>0</v>
      </c>
      <c r="AK76" s="196">
        <v>0</v>
      </c>
      <c r="AL76" s="196">
        <v>0</v>
      </c>
      <c r="AM76" s="196">
        <v>150</v>
      </c>
      <c r="AN76" s="196">
        <v>0</v>
      </c>
      <c r="AO76">
        <v>0</v>
      </c>
      <c r="AP76" s="196">
        <v>117.83</v>
      </c>
      <c r="AQ76" s="196">
        <v>38.19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327.76</v>
      </c>
      <c r="L77" s="196">
        <v>9.08</v>
      </c>
      <c r="M77" s="196">
        <v>61.48</v>
      </c>
      <c r="N77" s="196">
        <v>25</v>
      </c>
      <c r="O77" s="196">
        <v>70.650000000000006</v>
      </c>
      <c r="P77" s="196">
        <v>23.93</v>
      </c>
      <c r="Q77" s="196">
        <v>4.47</v>
      </c>
      <c r="R77" s="196">
        <v>17.95</v>
      </c>
      <c r="S77" s="196">
        <v>11.17</v>
      </c>
      <c r="T77" s="196">
        <v>0</v>
      </c>
      <c r="U77" s="196">
        <v>59.35</v>
      </c>
      <c r="V77" s="196">
        <v>8.7799999999999994</v>
      </c>
      <c r="W77" s="196">
        <v>14.27</v>
      </c>
      <c r="X77" s="196">
        <v>53.3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134.61000000000001</v>
      </c>
      <c r="AJ77" s="196">
        <v>0</v>
      </c>
      <c r="AK77" s="196">
        <v>0</v>
      </c>
      <c r="AL77" s="196">
        <v>0</v>
      </c>
      <c r="AM77" s="196">
        <v>150</v>
      </c>
      <c r="AN77" s="196">
        <v>0</v>
      </c>
      <c r="AO77">
        <v>0</v>
      </c>
      <c r="AP77" s="196">
        <v>117.83</v>
      </c>
      <c r="AQ77" s="196">
        <v>38.549999999999997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289.2</v>
      </c>
      <c r="L78" s="196">
        <v>9.08</v>
      </c>
      <c r="M78" s="196">
        <v>61.48</v>
      </c>
      <c r="N78" s="196">
        <v>25</v>
      </c>
      <c r="O78" s="196">
        <v>70.650000000000006</v>
      </c>
      <c r="P78" s="196">
        <v>23.93</v>
      </c>
      <c r="Q78" s="196">
        <v>4.47</v>
      </c>
      <c r="R78" s="196">
        <v>17.95</v>
      </c>
      <c r="S78" s="196">
        <v>11.17</v>
      </c>
      <c r="T78" s="196">
        <v>0</v>
      </c>
      <c r="U78" s="196">
        <v>59.35</v>
      </c>
      <c r="V78" s="196">
        <v>8.7799999999999994</v>
      </c>
      <c r="W78" s="196">
        <v>14.27</v>
      </c>
      <c r="X78" s="196">
        <v>53.3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134.61000000000001</v>
      </c>
      <c r="AJ78" s="196">
        <v>0</v>
      </c>
      <c r="AK78" s="196">
        <v>0</v>
      </c>
      <c r="AL78" s="196">
        <v>0</v>
      </c>
      <c r="AM78" s="196">
        <v>150</v>
      </c>
      <c r="AN78" s="196">
        <v>0</v>
      </c>
      <c r="AO78">
        <v>0</v>
      </c>
      <c r="AP78" s="196">
        <v>117.83</v>
      </c>
      <c r="AQ78" s="196">
        <v>38.549999999999997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329.46</v>
      </c>
      <c r="L79" s="196">
        <v>9.08</v>
      </c>
      <c r="M79" s="196">
        <v>61.48</v>
      </c>
      <c r="N79" s="196">
        <v>25</v>
      </c>
      <c r="O79" s="196">
        <v>70.650000000000006</v>
      </c>
      <c r="P79" s="196">
        <v>23.93</v>
      </c>
      <c r="Q79" s="196">
        <v>4.53</v>
      </c>
      <c r="R79" s="196">
        <v>17.95</v>
      </c>
      <c r="S79" s="196">
        <v>11.17</v>
      </c>
      <c r="T79" s="196">
        <v>0</v>
      </c>
      <c r="U79" s="196">
        <v>59.35</v>
      </c>
      <c r="V79" s="196">
        <v>8.7799999999999994</v>
      </c>
      <c r="W79" s="196">
        <v>14.27</v>
      </c>
      <c r="X79" s="196">
        <v>53.3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134.61000000000001</v>
      </c>
      <c r="AJ79" s="196">
        <v>0</v>
      </c>
      <c r="AK79" s="196">
        <v>0</v>
      </c>
      <c r="AL79" s="196">
        <v>0</v>
      </c>
      <c r="AM79" s="196">
        <v>150</v>
      </c>
      <c r="AN79" s="196">
        <v>0</v>
      </c>
      <c r="AO79">
        <v>0</v>
      </c>
      <c r="AP79" s="196">
        <v>117.83</v>
      </c>
      <c r="AQ79" s="196">
        <v>38.19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273.92</v>
      </c>
      <c r="L80" s="196">
        <v>9.08</v>
      </c>
      <c r="M80" s="196">
        <v>61.48</v>
      </c>
      <c r="N80" s="196">
        <v>25</v>
      </c>
      <c r="O80" s="196">
        <v>70.650000000000006</v>
      </c>
      <c r="P80" s="196">
        <v>23.93</v>
      </c>
      <c r="Q80" s="196">
        <v>4.53</v>
      </c>
      <c r="R80" s="196">
        <v>17.95</v>
      </c>
      <c r="S80" s="196">
        <v>11.17</v>
      </c>
      <c r="T80" s="196">
        <v>0</v>
      </c>
      <c r="U80" s="196">
        <v>59.35</v>
      </c>
      <c r="V80" s="196">
        <v>8.7799999999999994</v>
      </c>
      <c r="W80" s="196">
        <v>14.27</v>
      </c>
      <c r="X80" s="196">
        <v>53.3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134.61000000000001</v>
      </c>
      <c r="AJ80" s="196">
        <v>0</v>
      </c>
      <c r="AK80" s="196">
        <v>0</v>
      </c>
      <c r="AL80" s="196">
        <v>0</v>
      </c>
      <c r="AM80" s="196">
        <v>150</v>
      </c>
      <c r="AN80" s="196">
        <v>0</v>
      </c>
      <c r="AO80">
        <v>0</v>
      </c>
      <c r="AP80" s="196">
        <v>117.83</v>
      </c>
      <c r="AQ80" s="196">
        <v>38.19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269.92</v>
      </c>
      <c r="L81" s="196">
        <v>9.08</v>
      </c>
      <c r="M81" s="196">
        <v>61.48</v>
      </c>
      <c r="N81" s="196">
        <v>25</v>
      </c>
      <c r="O81" s="196">
        <v>70.650000000000006</v>
      </c>
      <c r="P81" s="196">
        <v>23.93</v>
      </c>
      <c r="Q81" s="196">
        <v>4.53</v>
      </c>
      <c r="R81" s="196">
        <v>17.95</v>
      </c>
      <c r="S81" s="196">
        <v>11.17</v>
      </c>
      <c r="T81" s="196">
        <v>0</v>
      </c>
      <c r="U81" s="196">
        <v>59.35</v>
      </c>
      <c r="V81" s="196">
        <v>8.15</v>
      </c>
      <c r="W81" s="196">
        <v>14.27</v>
      </c>
      <c r="X81" s="196">
        <v>53.3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134.61000000000001</v>
      </c>
      <c r="AJ81" s="196">
        <v>0</v>
      </c>
      <c r="AK81" s="196">
        <v>0</v>
      </c>
      <c r="AL81" s="196">
        <v>0</v>
      </c>
      <c r="AM81" s="196">
        <v>150</v>
      </c>
      <c r="AN81" s="196">
        <v>0</v>
      </c>
      <c r="AO81">
        <v>0</v>
      </c>
      <c r="AP81" s="196">
        <v>117.83</v>
      </c>
      <c r="AQ81" s="196">
        <v>38.19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269.92</v>
      </c>
      <c r="L82" s="196">
        <v>9.08</v>
      </c>
      <c r="M82" s="196">
        <v>61.48</v>
      </c>
      <c r="N82" s="196">
        <v>25</v>
      </c>
      <c r="O82" s="196">
        <v>70.650000000000006</v>
      </c>
      <c r="P82" s="196">
        <v>23.93</v>
      </c>
      <c r="Q82" s="196">
        <v>4.53</v>
      </c>
      <c r="R82" s="196">
        <v>17.95</v>
      </c>
      <c r="S82" s="196">
        <v>11.17</v>
      </c>
      <c r="T82" s="196">
        <v>0</v>
      </c>
      <c r="U82" s="196">
        <v>59.35</v>
      </c>
      <c r="V82" s="196">
        <v>8.77</v>
      </c>
      <c r="W82" s="196">
        <v>14.27</v>
      </c>
      <c r="X82" s="196">
        <v>53.3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134.61000000000001</v>
      </c>
      <c r="AJ82" s="196">
        <v>0</v>
      </c>
      <c r="AK82" s="196">
        <v>0</v>
      </c>
      <c r="AL82" s="196">
        <v>0</v>
      </c>
      <c r="AM82" s="196">
        <v>150</v>
      </c>
      <c r="AN82" s="196">
        <v>0</v>
      </c>
      <c r="AO82">
        <v>0</v>
      </c>
      <c r="AP82" s="196">
        <v>117.83</v>
      </c>
      <c r="AQ82" s="196">
        <v>38.19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318.12</v>
      </c>
      <c r="L83" s="196">
        <v>9.08</v>
      </c>
      <c r="M83" s="196">
        <v>61.48</v>
      </c>
      <c r="N83" s="196">
        <v>25</v>
      </c>
      <c r="O83" s="196">
        <v>70.650000000000006</v>
      </c>
      <c r="P83" s="196">
        <v>23.93</v>
      </c>
      <c r="Q83" s="196">
        <v>4.53</v>
      </c>
      <c r="R83" s="196">
        <v>17.95</v>
      </c>
      <c r="S83" s="196">
        <v>11.17</v>
      </c>
      <c r="T83" s="196">
        <v>0</v>
      </c>
      <c r="U83" s="196">
        <v>59.35</v>
      </c>
      <c r="V83" s="196">
        <v>8.77</v>
      </c>
      <c r="W83" s="196">
        <v>14.27</v>
      </c>
      <c r="X83" s="196">
        <v>53.3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134.61000000000001</v>
      </c>
      <c r="AJ83" s="196">
        <v>0</v>
      </c>
      <c r="AK83" s="196">
        <v>0</v>
      </c>
      <c r="AL83" s="196">
        <v>0</v>
      </c>
      <c r="AM83" s="196">
        <v>150</v>
      </c>
      <c r="AN83" s="196">
        <v>0</v>
      </c>
      <c r="AO83">
        <v>0</v>
      </c>
      <c r="AP83" s="196">
        <v>117.83</v>
      </c>
      <c r="AQ83" s="196">
        <v>38.19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298.83999999999997</v>
      </c>
      <c r="L84" s="196">
        <v>9.08</v>
      </c>
      <c r="M84" s="196">
        <v>61.48</v>
      </c>
      <c r="N84" s="196">
        <v>25</v>
      </c>
      <c r="O84" s="196">
        <v>70.650000000000006</v>
      </c>
      <c r="P84" s="196">
        <v>23.93</v>
      </c>
      <c r="Q84" s="196">
        <v>4.53</v>
      </c>
      <c r="R84" s="196">
        <v>17.95</v>
      </c>
      <c r="S84" s="196">
        <v>11.17</v>
      </c>
      <c r="T84" s="196">
        <v>0</v>
      </c>
      <c r="U84" s="196">
        <v>59.35</v>
      </c>
      <c r="V84" s="196">
        <v>8.77</v>
      </c>
      <c r="W84" s="196">
        <v>14.27</v>
      </c>
      <c r="X84" s="196">
        <v>53.3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134.61000000000001</v>
      </c>
      <c r="AJ84" s="196">
        <v>0</v>
      </c>
      <c r="AK84" s="196">
        <v>0</v>
      </c>
      <c r="AL84" s="196">
        <v>0</v>
      </c>
      <c r="AM84" s="196">
        <v>150</v>
      </c>
      <c r="AN84" s="196">
        <v>0</v>
      </c>
      <c r="AO84">
        <v>0</v>
      </c>
      <c r="AP84" s="196">
        <v>117.83</v>
      </c>
      <c r="AQ84" s="196">
        <v>38.19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297.88</v>
      </c>
      <c r="L85" s="196">
        <v>9.08</v>
      </c>
      <c r="M85" s="196">
        <v>61.48</v>
      </c>
      <c r="N85" s="196">
        <v>25</v>
      </c>
      <c r="O85" s="196">
        <v>70.650000000000006</v>
      </c>
      <c r="P85" s="196">
        <v>23.93</v>
      </c>
      <c r="Q85" s="196">
        <v>4.53</v>
      </c>
      <c r="R85" s="196">
        <v>17.95</v>
      </c>
      <c r="S85" s="196">
        <v>11.17</v>
      </c>
      <c r="T85" s="196">
        <v>0</v>
      </c>
      <c r="U85" s="196">
        <v>59.35</v>
      </c>
      <c r="V85" s="196">
        <v>8.77</v>
      </c>
      <c r="W85" s="196">
        <v>14.27</v>
      </c>
      <c r="X85" s="196">
        <v>53.3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134.61000000000001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117.83</v>
      </c>
      <c r="AQ85" s="196">
        <v>38.19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305.58999999999997</v>
      </c>
      <c r="L86" s="196">
        <v>9.08</v>
      </c>
      <c r="M86" s="196">
        <v>61.48</v>
      </c>
      <c r="N86" s="196">
        <v>25</v>
      </c>
      <c r="O86" s="196">
        <v>70.650000000000006</v>
      </c>
      <c r="P86" s="196">
        <v>23.93</v>
      </c>
      <c r="Q86" s="196">
        <v>4.53</v>
      </c>
      <c r="R86" s="196">
        <v>17.95</v>
      </c>
      <c r="S86" s="196">
        <v>11.17</v>
      </c>
      <c r="T86" s="196">
        <v>0</v>
      </c>
      <c r="U86" s="196">
        <v>59.35</v>
      </c>
      <c r="V86" s="196">
        <v>8.77</v>
      </c>
      <c r="W86" s="196">
        <v>14.27</v>
      </c>
      <c r="X86" s="196">
        <v>53.3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134.61000000000001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117.83</v>
      </c>
      <c r="AQ86" s="196">
        <v>38.19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320.05</v>
      </c>
      <c r="L87" s="196">
        <v>9.08</v>
      </c>
      <c r="M87" s="196">
        <v>61.48</v>
      </c>
      <c r="N87" s="196">
        <v>25</v>
      </c>
      <c r="O87" s="196">
        <v>70.650000000000006</v>
      </c>
      <c r="P87" s="196">
        <v>23.93</v>
      </c>
      <c r="Q87" s="196">
        <v>4.53</v>
      </c>
      <c r="R87" s="196">
        <v>17.95</v>
      </c>
      <c r="S87" s="196">
        <v>11.17</v>
      </c>
      <c r="T87" s="196">
        <v>0</v>
      </c>
      <c r="U87" s="196">
        <v>59.35</v>
      </c>
      <c r="V87" s="196">
        <v>8.77</v>
      </c>
      <c r="W87" s="196">
        <v>14.27</v>
      </c>
      <c r="X87" s="196">
        <v>53.3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117.83</v>
      </c>
      <c r="AQ87" s="196">
        <v>38.19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324.87</v>
      </c>
      <c r="L88" s="196">
        <v>9.08</v>
      </c>
      <c r="M88" s="196">
        <v>61.48</v>
      </c>
      <c r="N88" s="196">
        <v>25</v>
      </c>
      <c r="O88" s="196">
        <v>70.650000000000006</v>
      </c>
      <c r="P88" s="196">
        <v>23.93</v>
      </c>
      <c r="Q88" s="196">
        <v>4.53</v>
      </c>
      <c r="R88" s="196">
        <v>17.95</v>
      </c>
      <c r="S88" s="196">
        <v>11.17</v>
      </c>
      <c r="T88" s="196">
        <v>0</v>
      </c>
      <c r="U88" s="196">
        <v>59.35</v>
      </c>
      <c r="V88" s="196">
        <v>8.77</v>
      </c>
      <c r="W88" s="196">
        <v>14.27</v>
      </c>
      <c r="X88" s="196">
        <v>53.3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117.83</v>
      </c>
      <c r="AQ88" s="196">
        <v>38.19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330.65</v>
      </c>
      <c r="L89" s="196">
        <v>9.08</v>
      </c>
      <c r="M89" s="196">
        <v>61.48</v>
      </c>
      <c r="N89" s="196">
        <v>25</v>
      </c>
      <c r="O89" s="196">
        <v>70.650000000000006</v>
      </c>
      <c r="P89" s="196">
        <v>23.93</v>
      </c>
      <c r="Q89" s="196">
        <v>4.62</v>
      </c>
      <c r="R89" s="196">
        <v>17.95</v>
      </c>
      <c r="S89" s="196">
        <v>11.17</v>
      </c>
      <c r="T89" s="196">
        <v>0</v>
      </c>
      <c r="U89" s="196">
        <v>59.35</v>
      </c>
      <c r="V89" s="196">
        <v>8.7799999999999994</v>
      </c>
      <c r="W89" s="196">
        <v>14.27</v>
      </c>
      <c r="X89" s="196">
        <v>53.3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117.83</v>
      </c>
      <c r="AQ89" s="196">
        <v>38.19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321.01</v>
      </c>
      <c r="L90" s="196">
        <v>9.08</v>
      </c>
      <c r="M90" s="196">
        <v>61.48</v>
      </c>
      <c r="N90" s="196">
        <v>25</v>
      </c>
      <c r="O90" s="196">
        <v>70.650000000000006</v>
      </c>
      <c r="P90" s="196">
        <v>23.93</v>
      </c>
      <c r="Q90" s="196">
        <v>4.62</v>
      </c>
      <c r="R90" s="196">
        <v>17.95</v>
      </c>
      <c r="S90" s="196">
        <v>11.17</v>
      </c>
      <c r="T90" s="196">
        <v>0</v>
      </c>
      <c r="U90" s="196">
        <v>59.35</v>
      </c>
      <c r="V90" s="196">
        <v>8.7799999999999994</v>
      </c>
      <c r="W90" s="196">
        <v>14.27</v>
      </c>
      <c r="X90" s="196">
        <v>53.3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117.83</v>
      </c>
      <c r="AQ90" s="196">
        <v>38.19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306.55</v>
      </c>
      <c r="L91" s="196">
        <v>9.08</v>
      </c>
      <c r="M91" s="196">
        <v>61.48</v>
      </c>
      <c r="N91" s="196">
        <v>25</v>
      </c>
      <c r="O91" s="196">
        <v>70.650000000000006</v>
      </c>
      <c r="P91" s="196">
        <v>23.93</v>
      </c>
      <c r="Q91" s="196">
        <v>4.62</v>
      </c>
      <c r="R91" s="196">
        <v>17.95</v>
      </c>
      <c r="S91" s="196">
        <v>11.17</v>
      </c>
      <c r="T91" s="196">
        <v>0</v>
      </c>
      <c r="U91" s="196">
        <v>59.35</v>
      </c>
      <c r="V91" s="196">
        <v>8.7799999999999994</v>
      </c>
      <c r="W91" s="196">
        <v>14.27</v>
      </c>
      <c r="X91" s="196">
        <v>53.3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117.83</v>
      </c>
      <c r="AQ91" s="196">
        <v>38.19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305.58999999999997</v>
      </c>
      <c r="L92" s="196">
        <v>9.08</v>
      </c>
      <c r="M92" s="196">
        <v>61.48</v>
      </c>
      <c r="N92" s="196">
        <v>25</v>
      </c>
      <c r="O92" s="196">
        <v>70.650000000000006</v>
      </c>
      <c r="P92" s="196">
        <v>23.93</v>
      </c>
      <c r="Q92" s="196">
        <v>4.62</v>
      </c>
      <c r="R92" s="196">
        <v>17.95</v>
      </c>
      <c r="S92" s="196">
        <v>11.17</v>
      </c>
      <c r="T92" s="196">
        <v>0</v>
      </c>
      <c r="U92" s="196">
        <v>59.35</v>
      </c>
      <c r="V92" s="196">
        <v>8.7799999999999994</v>
      </c>
      <c r="W92" s="196">
        <v>14.27</v>
      </c>
      <c r="X92" s="196">
        <v>53.3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117.83</v>
      </c>
      <c r="AQ92" s="196">
        <v>38.19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313.3</v>
      </c>
      <c r="L93" s="196">
        <v>9.08</v>
      </c>
      <c r="M93" s="196">
        <v>61.48</v>
      </c>
      <c r="N93" s="196">
        <v>25</v>
      </c>
      <c r="O93" s="196">
        <v>70.650000000000006</v>
      </c>
      <c r="P93" s="196">
        <v>23.93</v>
      </c>
      <c r="Q93" s="196">
        <v>4.62</v>
      </c>
      <c r="R93" s="196">
        <v>17.95</v>
      </c>
      <c r="S93" s="196">
        <v>11.17</v>
      </c>
      <c r="T93" s="196">
        <v>0</v>
      </c>
      <c r="U93" s="196">
        <v>59.35</v>
      </c>
      <c r="V93" s="196">
        <v>8.7799999999999994</v>
      </c>
      <c r="W93" s="196">
        <v>14.27</v>
      </c>
      <c r="X93" s="196">
        <v>53.3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117.83</v>
      </c>
      <c r="AQ93" s="196">
        <v>38.19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269.92</v>
      </c>
      <c r="L94" s="196">
        <v>9.08</v>
      </c>
      <c r="M94" s="196">
        <v>61.48</v>
      </c>
      <c r="N94" s="196">
        <v>25</v>
      </c>
      <c r="O94" s="196">
        <v>70.650000000000006</v>
      </c>
      <c r="P94" s="196">
        <v>23.93</v>
      </c>
      <c r="Q94" s="196">
        <v>4.62</v>
      </c>
      <c r="R94" s="196">
        <v>17.95</v>
      </c>
      <c r="S94" s="196">
        <v>11.17</v>
      </c>
      <c r="T94" s="196">
        <v>0</v>
      </c>
      <c r="U94" s="196">
        <v>59.35</v>
      </c>
      <c r="V94" s="196">
        <v>8.77</v>
      </c>
      <c r="W94" s="196">
        <v>14.27</v>
      </c>
      <c r="X94" s="196">
        <v>53.3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117.83</v>
      </c>
      <c r="AQ94" s="196">
        <v>38.19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260.27999999999997</v>
      </c>
      <c r="L95" s="196">
        <v>2.89</v>
      </c>
      <c r="M95" s="196">
        <v>61.48</v>
      </c>
      <c r="N95" s="196">
        <v>25</v>
      </c>
      <c r="O95" s="196">
        <v>70.650000000000006</v>
      </c>
      <c r="P95" s="196">
        <v>23.93</v>
      </c>
      <c r="Q95" s="196">
        <v>1.93</v>
      </c>
      <c r="R95" s="196">
        <v>8.67</v>
      </c>
      <c r="S95" s="196">
        <v>3.9</v>
      </c>
      <c r="T95" s="196">
        <v>0</v>
      </c>
      <c r="U95" s="196">
        <v>59.35</v>
      </c>
      <c r="V95" s="196">
        <v>2.89</v>
      </c>
      <c r="W95" s="196">
        <v>14.27</v>
      </c>
      <c r="X95" s="196">
        <v>53.3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86.76</v>
      </c>
      <c r="AQ95" s="196">
        <v>14.46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260.27999999999997</v>
      </c>
      <c r="L96" s="196">
        <v>2.89</v>
      </c>
      <c r="M96" s="196">
        <v>61.48</v>
      </c>
      <c r="N96" s="196">
        <v>25</v>
      </c>
      <c r="O96" s="196">
        <v>70.650000000000006</v>
      </c>
      <c r="P96" s="196">
        <v>23.93</v>
      </c>
      <c r="Q96" s="196">
        <v>1.93</v>
      </c>
      <c r="R96" s="196">
        <v>8.67</v>
      </c>
      <c r="S96" s="196">
        <v>3.86</v>
      </c>
      <c r="T96" s="196">
        <v>0</v>
      </c>
      <c r="U96" s="196">
        <v>59.35</v>
      </c>
      <c r="V96" s="196">
        <v>2.89</v>
      </c>
      <c r="W96" s="196">
        <v>4.82</v>
      </c>
      <c r="X96" s="196">
        <v>53.3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57.84</v>
      </c>
      <c r="AQ96" s="196">
        <v>14.46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260.27999999999997</v>
      </c>
      <c r="L97" s="196">
        <v>2.89</v>
      </c>
      <c r="M97" s="196">
        <v>61.48</v>
      </c>
      <c r="N97" s="196">
        <v>25</v>
      </c>
      <c r="O97" s="196">
        <v>70.650000000000006</v>
      </c>
      <c r="P97" s="196">
        <v>23.93</v>
      </c>
      <c r="Q97" s="196">
        <v>1.93</v>
      </c>
      <c r="R97" s="196">
        <v>8.67</v>
      </c>
      <c r="S97" s="196">
        <v>3.86</v>
      </c>
      <c r="T97" s="196">
        <v>0</v>
      </c>
      <c r="U97" s="196">
        <v>59.35</v>
      </c>
      <c r="V97" s="196">
        <v>2.89</v>
      </c>
      <c r="W97" s="196">
        <v>4.82</v>
      </c>
      <c r="X97" s="196">
        <v>16.559999999999999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57.84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260.27999999999997</v>
      </c>
      <c r="L98" s="196">
        <v>2.89</v>
      </c>
      <c r="M98" s="196">
        <v>61.48</v>
      </c>
      <c r="N98" s="196">
        <v>25</v>
      </c>
      <c r="O98" s="196">
        <v>70.650000000000006</v>
      </c>
      <c r="P98" s="196">
        <v>23.93</v>
      </c>
      <c r="Q98" s="196">
        <v>1.93</v>
      </c>
      <c r="R98" s="196">
        <v>8.67</v>
      </c>
      <c r="S98" s="196">
        <v>3.86</v>
      </c>
      <c r="T98" s="196">
        <v>0</v>
      </c>
      <c r="U98" s="196">
        <v>59.35</v>
      </c>
      <c r="V98" s="196">
        <v>2.89</v>
      </c>
      <c r="W98" s="196">
        <v>4.82</v>
      </c>
      <c r="X98" s="196">
        <v>14.46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57.84</v>
      </c>
      <c r="AQ98" s="196">
        <v>14.46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8.2234774999999942</v>
      </c>
      <c r="L99">
        <f t="shared" si="0"/>
        <v>0.16659750000000009</v>
      </c>
      <c r="M99">
        <f t="shared" si="0"/>
        <v>1.4742224999999969</v>
      </c>
      <c r="N99">
        <f t="shared" si="0"/>
        <v>0.6</v>
      </c>
      <c r="O99">
        <f t="shared" si="0"/>
        <v>1.6955999999999973</v>
      </c>
      <c r="P99">
        <f t="shared" si="0"/>
        <v>0.57432000000000005</v>
      </c>
      <c r="Q99">
        <f t="shared" si="0"/>
        <v>8.695249999999996E-2</v>
      </c>
      <c r="R99">
        <f t="shared" si="0"/>
        <v>0.35427750000000058</v>
      </c>
      <c r="S99">
        <f t="shared" si="0"/>
        <v>0.20783499999999974</v>
      </c>
      <c r="T99">
        <f t="shared" si="0"/>
        <v>0</v>
      </c>
      <c r="U99">
        <f t="shared" si="0"/>
        <v>1.4163725000000018</v>
      </c>
      <c r="V99">
        <f t="shared" si="0"/>
        <v>0.16166249999999979</v>
      </c>
      <c r="W99">
        <f t="shared" si="0"/>
        <v>0.29925749999999984</v>
      </c>
      <c r="X99">
        <f t="shared" si="0"/>
        <v>1.1323050000000019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3.1689800000000052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3.7149999999999999</v>
      </c>
      <c r="AN99">
        <f t="shared" si="0"/>
        <v>0</v>
      </c>
      <c r="AO99">
        <f t="shared" si="0"/>
        <v>0</v>
      </c>
      <c r="AP99">
        <f t="shared" si="0"/>
        <v>2.3763824999999992</v>
      </c>
      <c r="AQ99">
        <f t="shared" ref="AQ99:AT99" si="1">SUM(AQ3:AQ98)/4000</f>
        <v>0.72098750000000089</v>
      </c>
      <c r="AR99">
        <f t="shared" si="1"/>
        <v>0.36269000000000001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77.12</v>
      </c>
      <c r="L3" s="196">
        <v>33.74</v>
      </c>
      <c r="M3" s="196">
        <v>0</v>
      </c>
      <c r="N3" s="196">
        <v>14.46</v>
      </c>
      <c r="O3" s="196">
        <v>48.56</v>
      </c>
      <c r="P3" s="196">
        <v>60</v>
      </c>
      <c r="Q3" s="196">
        <v>1.93</v>
      </c>
      <c r="R3" s="196">
        <v>4.82</v>
      </c>
      <c r="S3" s="196">
        <v>2.89</v>
      </c>
      <c r="T3" s="196">
        <v>0</v>
      </c>
      <c r="U3" s="196">
        <v>311.99</v>
      </c>
      <c r="V3" s="196">
        <v>0</v>
      </c>
      <c r="W3" s="196">
        <v>3.86</v>
      </c>
      <c r="X3" s="196">
        <v>14.46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33.74</v>
      </c>
      <c r="AQ3" s="196">
        <v>10.61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77.12</v>
      </c>
      <c r="L4" s="196">
        <v>33.74</v>
      </c>
      <c r="M4" s="196">
        <v>0</v>
      </c>
      <c r="N4" s="196">
        <v>14.46</v>
      </c>
      <c r="O4" s="196">
        <v>48.56</v>
      </c>
      <c r="P4" s="196">
        <v>60</v>
      </c>
      <c r="Q4" s="196">
        <v>1.93</v>
      </c>
      <c r="R4" s="196">
        <v>4.82</v>
      </c>
      <c r="S4" s="196">
        <v>2.89</v>
      </c>
      <c r="T4" s="196">
        <v>0</v>
      </c>
      <c r="U4" s="196">
        <v>311.99</v>
      </c>
      <c r="V4" s="196">
        <v>0</v>
      </c>
      <c r="W4" s="196">
        <v>3.86</v>
      </c>
      <c r="X4" s="196">
        <v>14.46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33.74</v>
      </c>
      <c r="AQ4" s="196">
        <v>10.61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77.12</v>
      </c>
      <c r="L5" s="196">
        <v>33.74</v>
      </c>
      <c r="M5" s="196">
        <v>0</v>
      </c>
      <c r="N5" s="196">
        <v>14.46</v>
      </c>
      <c r="O5" s="196">
        <v>48.56</v>
      </c>
      <c r="P5" s="196">
        <v>60</v>
      </c>
      <c r="Q5" s="196">
        <v>1.93</v>
      </c>
      <c r="R5" s="196">
        <v>4.82</v>
      </c>
      <c r="S5" s="196">
        <v>2.89</v>
      </c>
      <c r="T5" s="196">
        <v>0</v>
      </c>
      <c r="U5" s="196">
        <v>311.99</v>
      </c>
      <c r="V5" s="196">
        <v>0</v>
      </c>
      <c r="W5" s="196">
        <v>3.86</v>
      </c>
      <c r="X5" s="196">
        <v>14.46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33.74</v>
      </c>
      <c r="AQ5" s="196">
        <v>10.61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77.12</v>
      </c>
      <c r="L6" s="196">
        <v>33.74</v>
      </c>
      <c r="M6" s="196">
        <v>0</v>
      </c>
      <c r="N6" s="196">
        <v>14.46</v>
      </c>
      <c r="O6" s="196">
        <v>48.56</v>
      </c>
      <c r="P6" s="196">
        <v>60</v>
      </c>
      <c r="Q6" s="196">
        <v>1.93</v>
      </c>
      <c r="R6" s="196">
        <v>4.82</v>
      </c>
      <c r="S6" s="196">
        <v>2.89</v>
      </c>
      <c r="T6" s="196">
        <v>0</v>
      </c>
      <c r="U6" s="196">
        <v>311.99</v>
      </c>
      <c r="V6" s="196">
        <v>0</v>
      </c>
      <c r="W6" s="196">
        <v>3.86</v>
      </c>
      <c r="X6" s="196">
        <v>14.46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33.74</v>
      </c>
      <c r="AQ6" s="196">
        <v>10.61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85.8</v>
      </c>
      <c r="L7" s="196">
        <v>33.74</v>
      </c>
      <c r="M7" s="196">
        <v>0</v>
      </c>
      <c r="N7" s="196">
        <v>14.46</v>
      </c>
      <c r="O7" s="196">
        <v>48.56</v>
      </c>
      <c r="P7" s="196">
        <v>60</v>
      </c>
      <c r="Q7" s="196">
        <v>1.93</v>
      </c>
      <c r="R7" s="196">
        <v>4.82</v>
      </c>
      <c r="S7" s="196">
        <v>2.89</v>
      </c>
      <c r="T7" s="196">
        <v>0</v>
      </c>
      <c r="U7" s="196">
        <v>311.99</v>
      </c>
      <c r="V7" s="196">
        <v>0</v>
      </c>
      <c r="W7" s="196">
        <v>3.86</v>
      </c>
      <c r="X7" s="196">
        <v>14.46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33.74</v>
      </c>
      <c r="AQ7" s="196">
        <v>10.61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85.8</v>
      </c>
      <c r="L8" s="196">
        <v>33.74</v>
      </c>
      <c r="M8" s="196">
        <v>0</v>
      </c>
      <c r="N8" s="196">
        <v>14.46</v>
      </c>
      <c r="O8" s="196">
        <v>48.56</v>
      </c>
      <c r="P8" s="196">
        <v>60</v>
      </c>
      <c r="Q8" s="196">
        <v>1.93</v>
      </c>
      <c r="R8" s="196">
        <v>4.82</v>
      </c>
      <c r="S8" s="196">
        <v>2.89</v>
      </c>
      <c r="T8" s="196">
        <v>0</v>
      </c>
      <c r="U8" s="196">
        <v>311.99</v>
      </c>
      <c r="V8" s="196">
        <v>0</v>
      </c>
      <c r="W8" s="196">
        <v>3.86</v>
      </c>
      <c r="X8" s="196">
        <v>14.46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33.74</v>
      </c>
      <c r="AQ8" s="196">
        <v>10.61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85.8</v>
      </c>
      <c r="L9" s="196">
        <v>33.74</v>
      </c>
      <c r="M9" s="196">
        <v>0</v>
      </c>
      <c r="N9" s="196">
        <v>14.46</v>
      </c>
      <c r="O9" s="196">
        <v>48.56</v>
      </c>
      <c r="P9" s="196">
        <v>60</v>
      </c>
      <c r="Q9" s="196">
        <v>1.93</v>
      </c>
      <c r="R9" s="196">
        <v>4.82</v>
      </c>
      <c r="S9" s="196">
        <v>2.89</v>
      </c>
      <c r="T9" s="196">
        <v>0</v>
      </c>
      <c r="U9" s="196">
        <v>311.99</v>
      </c>
      <c r="V9" s="196">
        <v>0</v>
      </c>
      <c r="W9" s="196">
        <v>3.86</v>
      </c>
      <c r="X9" s="196">
        <v>14.46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33.74</v>
      </c>
      <c r="AQ9" s="196">
        <v>10.61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85.8</v>
      </c>
      <c r="L10" s="196">
        <v>33.74</v>
      </c>
      <c r="M10" s="196">
        <v>0</v>
      </c>
      <c r="N10" s="196">
        <v>14.46</v>
      </c>
      <c r="O10" s="196">
        <v>48.56</v>
      </c>
      <c r="P10" s="196">
        <v>60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311.99</v>
      </c>
      <c r="V10" s="196">
        <v>0</v>
      </c>
      <c r="W10" s="196">
        <v>3.86</v>
      </c>
      <c r="X10" s="196">
        <v>14.46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33.74</v>
      </c>
      <c r="AQ10" s="196">
        <v>10.61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85.8</v>
      </c>
      <c r="L11" s="196">
        <v>33.74</v>
      </c>
      <c r="M11" s="196">
        <v>0</v>
      </c>
      <c r="N11" s="196">
        <v>14.46</v>
      </c>
      <c r="O11" s="196">
        <v>48.56</v>
      </c>
      <c r="P11" s="196">
        <v>60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311.99</v>
      </c>
      <c r="V11" s="196">
        <v>0</v>
      </c>
      <c r="W11" s="196">
        <v>3.86</v>
      </c>
      <c r="X11" s="196">
        <v>14.46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33.74</v>
      </c>
      <c r="AQ11" s="196">
        <v>10.61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85.8</v>
      </c>
      <c r="L12" s="196">
        <v>33.74</v>
      </c>
      <c r="M12" s="196">
        <v>0</v>
      </c>
      <c r="N12" s="196">
        <v>14.46</v>
      </c>
      <c r="O12" s="196">
        <v>48.56</v>
      </c>
      <c r="P12" s="196">
        <v>60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311.99</v>
      </c>
      <c r="V12" s="196">
        <v>0</v>
      </c>
      <c r="W12" s="196">
        <v>3.86</v>
      </c>
      <c r="X12" s="196">
        <v>14.46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33.74</v>
      </c>
      <c r="AQ12" s="196">
        <v>10.61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85.8</v>
      </c>
      <c r="L13" s="196">
        <v>33.74</v>
      </c>
      <c r="M13" s="196">
        <v>0</v>
      </c>
      <c r="N13" s="196">
        <v>14.46</v>
      </c>
      <c r="O13" s="196">
        <v>48.56</v>
      </c>
      <c r="P13" s="196">
        <v>60</v>
      </c>
      <c r="Q13" s="196">
        <v>1.93</v>
      </c>
      <c r="R13" s="196">
        <v>4.82</v>
      </c>
      <c r="S13" s="196">
        <v>2.89</v>
      </c>
      <c r="T13" s="196">
        <v>0</v>
      </c>
      <c r="U13" s="196">
        <v>311.99</v>
      </c>
      <c r="V13" s="196">
        <v>0</v>
      </c>
      <c r="W13" s="196">
        <v>3.86</v>
      </c>
      <c r="X13" s="196">
        <v>14.46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33.74</v>
      </c>
      <c r="AQ13" s="196">
        <v>10.61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85.8</v>
      </c>
      <c r="L14" s="196">
        <v>33.74</v>
      </c>
      <c r="M14" s="196">
        <v>0</v>
      </c>
      <c r="N14" s="196">
        <v>14.46</v>
      </c>
      <c r="O14" s="196">
        <v>48.56</v>
      </c>
      <c r="P14" s="196">
        <v>60</v>
      </c>
      <c r="Q14" s="196">
        <v>1.93</v>
      </c>
      <c r="R14" s="196">
        <v>4.82</v>
      </c>
      <c r="S14" s="196">
        <v>2.89</v>
      </c>
      <c r="T14" s="196">
        <v>0</v>
      </c>
      <c r="U14" s="196">
        <v>311.99</v>
      </c>
      <c r="V14" s="196">
        <v>0</v>
      </c>
      <c r="W14" s="196">
        <v>3.86</v>
      </c>
      <c r="X14" s="196">
        <v>14.46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33.74</v>
      </c>
      <c r="AQ14" s="196">
        <v>10.61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85.8</v>
      </c>
      <c r="L15" s="196">
        <v>33.74</v>
      </c>
      <c r="M15" s="196">
        <v>0</v>
      </c>
      <c r="N15" s="196">
        <v>14.46</v>
      </c>
      <c r="O15" s="196">
        <v>48.56</v>
      </c>
      <c r="P15" s="196">
        <v>60</v>
      </c>
      <c r="Q15" s="196">
        <v>1.93</v>
      </c>
      <c r="R15" s="196">
        <v>4.82</v>
      </c>
      <c r="S15" s="196">
        <v>2.89</v>
      </c>
      <c r="T15" s="196">
        <v>0</v>
      </c>
      <c r="U15" s="196">
        <v>311.99</v>
      </c>
      <c r="V15" s="196">
        <v>0</v>
      </c>
      <c r="W15" s="196">
        <v>3.86</v>
      </c>
      <c r="X15" s="196">
        <v>14.46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33.74</v>
      </c>
      <c r="AQ15" s="196">
        <v>10.61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85.8</v>
      </c>
      <c r="L16" s="196">
        <v>33.74</v>
      </c>
      <c r="M16" s="196">
        <v>0</v>
      </c>
      <c r="N16" s="196">
        <v>14.46</v>
      </c>
      <c r="O16" s="196">
        <v>48.56</v>
      </c>
      <c r="P16" s="196">
        <v>60</v>
      </c>
      <c r="Q16" s="196">
        <v>1.93</v>
      </c>
      <c r="R16" s="196">
        <v>4.82</v>
      </c>
      <c r="S16" s="196">
        <v>2.89</v>
      </c>
      <c r="T16" s="196">
        <v>0</v>
      </c>
      <c r="U16" s="196">
        <v>311.99</v>
      </c>
      <c r="V16" s="196">
        <v>0</v>
      </c>
      <c r="W16" s="196">
        <v>3.86</v>
      </c>
      <c r="X16" s="196">
        <v>14.46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33.74</v>
      </c>
      <c r="AQ16" s="196">
        <v>10.61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85.8</v>
      </c>
      <c r="L17" s="196">
        <v>33.74</v>
      </c>
      <c r="M17" s="196">
        <v>0</v>
      </c>
      <c r="N17" s="196">
        <v>14.46</v>
      </c>
      <c r="O17" s="196">
        <v>48.56</v>
      </c>
      <c r="P17" s="196">
        <v>60</v>
      </c>
      <c r="Q17" s="196">
        <v>1.93</v>
      </c>
      <c r="R17" s="196">
        <v>4.82</v>
      </c>
      <c r="S17" s="196">
        <v>2.89</v>
      </c>
      <c r="T17" s="196">
        <v>0</v>
      </c>
      <c r="U17" s="196">
        <v>311.99</v>
      </c>
      <c r="V17" s="196">
        <v>0</v>
      </c>
      <c r="W17" s="196">
        <v>3.86</v>
      </c>
      <c r="X17" s="196">
        <v>14.46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33.74</v>
      </c>
      <c r="AQ17" s="196">
        <v>10.61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85.8</v>
      </c>
      <c r="L18" s="196">
        <v>33.74</v>
      </c>
      <c r="M18" s="196">
        <v>0</v>
      </c>
      <c r="N18" s="196">
        <v>14.46</v>
      </c>
      <c r="O18" s="196">
        <v>48.56</v>
      </c>
      <c r="P18" s="196">
        <v>60</v>
      </c>
      <c r="Q18" s="196">
        <v>1.93</v>
      </c>
      <c r="R18" s="196">
        <v>4.82</v>
      </c>
      <c r="S18" s="196">
        <v>2.89</v>
      </c>
      <c r="T18" s="196">
        <v>0</v>
      </c>
      <c r="U18" s="196">
        <v>311.99</v>
      </c>
      <c r="V18" s="196">
        <v>0</v>
      </c>
      <c r="W18" s="196">
        <v>3.86</v>
      </c>
      <c r="X18" s="196">
        <v>14.46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33.74</v>
      </c>
      <c r="AQ18" s="196">
        <v>10.61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85.8</v>
      </c>
      <c r="L19" s="196">
        <v>33.74</v>
      </c>
      <c r="M19" s="196">
        <v>0</v>
      </c>
      <c r="N19" s="196">
        <v>14.46</v>
      </c>
      <c r="O19" s="196">
        <v>48.56</v>
      </c>
      <c r="P19" s="196">
        <v>60</v>
      </c>
      <c r="Q19" s="196">
        <v>1.93</v>
      </c>
      <c r="R19" s="196">
        <v>4.82</v>
      </c>
      <c r="S19" s="196">
        <v>2.89</v>
      </c>
      <c r="T19" s="196">
        <v>0</v>
      </c>
      <c r="U19" s="196">
        <v>311.99</v>
      </c>
      <c r="V19" s="196">
        <v>0</v>
      </c>
      <c r="W19" s="196">
        <v>3.86</v>
      </c>
      <c r="X19" s="196">
        <v>14.46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33.74</v>
      </c>
      <c r="AQ19" s="196">
        <v>10.61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85.8</v>
      </c>
      <c r="L20" s="196">
        <v>33.74</v>
      </c>
      <c r="M20" s="196">
        <v>0</v>
      </c>
      <c r="N20" s="196">
        <v>14.46</v>
      </c>
      <c r="O20" s="196">
        <v>48.56</v>
      </c>
      <c r="P20" s="196">
        <v>60</v>
      </c>
      <c r="Q20" s="196">
        <v>1.93</v>
      </c>
      <c r="R20" s="196">
        <v>4.82</v>
      </c>
      <c r="S20" s="196">
        <v>2.89</v>
      </c>
      <c r="T20" s="196">
        <v>0</v>
      </c>
      <c r="U20" s="196">
        <v>311.99</v>
      </c>
      <c r="V20" s="196">
        <v>0</v>
      </c>
      <c r="W20" s="196">
        <v>3.86</v>
      </c>
      <c r="X20" s="196">
        <v>14.46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33.74</v>
      </c>
      <c r="AQ20" s="196">
        <v>10.61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85.8</v>
      </c>
      <c r="L21" s="196">
        <v>33.74</v>
      </c>
      <c r="M21" s="196">
        <v>0</v>
      </c>
      <c r="N21" s="196">
        <v>14.46</v>
      </c>
      <c r="O21" s="196">
        <v>48.56</v>
      </c>
      <c r="P21" s="196">
        <v>60</v>
      </c>
      <c r="Q21" s="196">
        <v>1.93</v>
      </c>
      <c r="R21" s="196">
        <v>4.82</v>
      </c>
      <c r="S21" s="196">
        <v>2.89</v>
      </c>
      <c r="T21" s="196">
        <v>0</v>
      </c>
      <c r="U21" s="196">
        <v>311.99</v>
      </c>
      <c r="V21" s="196">
        <v>0</v>
      </c>
      <c r="W21" s="196">
        <v>3.86</v>
      </c>
      <c r="X21" s="196">
        <v>14.46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33.74</v>
      </c>
      <c r="AQ21" s="196">
        <v>10.61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85.8</v>
      </c>
      <c r="L22" s="196">
        <v>33.74</v>
      </c>
      <c r="M22" s="196">
        <v>0</v>
      </c>
      <c r="N22" s="196">
        <v>14.46</v>
      </c>
      <c r="O22" s="196">
        <v>48.56</v>
      </c>
      <c r="P22" s="196">
        <v>60</v>
      </c>
      <c r="Q22" s="196">
        <v>1.93</v>
      </c>
      <c r="R22" s="196">
        <v>4.82</v>
      </c>
      <c r="S22" s="196">
        <v>2.89</v>
      </c>
      <c r="T22" s="196">
        <v>0</v>
      </c>
      <c r="U22" s="196">
        <v>311.99</v>
      </c>
      <c r="V22" s="196">
        <v>0</v>
      </c>
      <c r="W22" s="196">
        <v>3.86</v>
      </c>
      <c r="X22" s="196">
        <v>14.46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33.74</v>
      </c>
      <c r="AQ22" s="196">
        <v>10.61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85.8</v>
      </c>
      <c r="L23" s="196">
        <v>33.74</v>
      </c>
      <c r="M23" s="196">
        <v>0</v>
      </c>
      <c r="N23" s="196">
        <v>14.46</v>
      </c>
      <c r="O23" s="196">
        <v>48.56</v>
      </c>
      <c r="P23" s="196">
        <v>60</v>
      </c>
      <c r="Q23" s="196">
        <v>1.93</v>
      </c>
      <c r="R23" s="196">
        <v>4.82</v>
      </c>
      <c r="S23" s="196">
        <v>2.89</v>
      </c>
      <c r="T23" s="196">
        <v>0</v>
      </c>
      <c r="U23" s="196">
        <v>311.99</v>
      </c>
      <c r="V23" s="196">
        <v>0</v>
      </c>
      <c r="W23" s="196">
        <v>3.51</v>
      </c>
      <c r="X23" s="196">
        <v>14.46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33.74</v>
      </c>
      <c r="AQ23" s="196">
        <v>10.61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85.8</v>
      </c>
      <c r="L24" s="196">
        <v>33.74</v>
      </c>
      <c r="M24" s="196">
        <v>0</v>
      </c>
      <c r="N24" s="196">
        <v>14.46</v>
      </c>
      <c r="O24" s="196">
        <v>48.56</v>
      </c>
      <c r="P24" s="196">
        <v>60</v>
      </c>
      <c r="Q24" s="196">
        <v>1.93</v>
      </c>
      <c r="R24" s="196">
        <v>4.7699999999999996</v>
      </c>
      <c r="S24" s="196">
        <v>2.89</v>
      </c>
      <c r="T24" s="196">
        <v>0</v>
      </c>
      <c r="U24" s="196">
        <v>311.99</v>
      </c>
      <c r="V24" s="196">
        <v>0</v>
      </c>
      <c r="W24" s="196">
        <v>3.86</v>
      </c>
      <c r="X24" s="196">
        <v>14.46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33.74</v>
      </c>
      <c r="AQ24" s="196">
        <v>10.61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85.8</v>
      </c>
      <c r="L25" s="196">
        <v>33.74</v>
      </c>
      <c r="M25" s="196">
        <v>0</v>
      </c>
      <c r="N25" s="196">
        <v>14.46</v>
      </c>
      <c r="O25" s="196">
        <v>48.56</v>
      </c>
      <c r="P25" s="196">
        <v>60</v>
      </c>
      <c r="Q25" s="196">
        <v>1.93</v>
      </c>
      <c r="R25" s="196">
        <v>4.82</v>
      </c>
      <c r="S25" s="196">
        <v>2.89</v>
      </c>
      <c r="T25" s="196">
        <v>0</v>
      </c>
      <c r="U25" s="196">
        <v>311.99</v>
      </c>
      <c r="V25" s="196">
        <v>0</v>
      </c>
      <c r="W25" s="196">
        <v>8.52</v>
      </c>
      <c r="X25" s="196">
        <v>30.82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48.2</v>
      </c>
      <c r="AQ25" s="196">
        <v>10.61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85.8</v>
      </c>
      <c r="L26" s="196">
        <v>33.74</v>
      </c>
      <c r="M26" s="196">
        <v>0</v>
      </c>
      <c r="N26" s="196">
        <v>14.46</v>
      </c>
      <c r="O26" s="196">
        <v>48.56</v>
      </c>
      <c r="P26" s="196">
        <v>60</v>
      </c>
      <c r="Q26" s="196">
        <v>1.93</v>
      </c>
      <c r="R26" s="196">
        <v>4.82</v>
      </c>
      <c r="S26" s="196">
        <v>2.89</v>
      </c>
      <c r="T26" s="196">
        <v>0</v>
      </c>
      <c r="U26" s="196">
        <v>311.99</v>
      </c>
      <c r="V26" s="196">
        <v>0</v>
      </c>
      <c r="W26" s="196">
        <v>8.52</v>
      </c>
      <c r="X26" s="196">
        <v>30.82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48.2</v>
      </c>
      <c r="AQ26" s="196">
        <v>10.61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85.8</v>
      </c>
      <c r="L27" s="196">
        <v>33.74</v>
      </c>
      <c r="M27" s="196">
        <v>0</v>
      </c>
      <c r="N27" s="196">
        <v>14.46</v>
      </c>
      <c r="O27" s="196">
        <v>48.56</v>
      </c>
      <c r="P27" s="196">
        <v>60</v>
      </c>
      <c r="Q27" s="196">
        <v>1.93</v>
      </c>
      <c r="R27" s="196">
        <v>4.82</v>
      </c>
      <c r="S27" s="196">
        <v>2.89</v>
      </c>
      <c r="T27" s="196">
        <v>0</v>
      </c>
      <c r="U27" s="196">
        <v>311.99</v>
      </c>
      <c r="V27" s="196">
        <v>5.08</v>
      </c>
      <c r="W27" s="196">
        <v>8.14</v>
      </c>
      <c r="X27" s="196">
        <v>27.81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46.81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10.61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85.8</v>
      </c>
      <c r="L28" s="196">
        <v>33.74</v>
      </c>
      <c r="M28" s="196">
        <v>0</v>
      </c>
      <c r="N28" s="196">
        <v>14.46</v>
      </c>
      <c r="O28" s="196">
        <v>48.56</v>
      </c>
      <c r="P28" s="196">
        <v>60</v>
      </c>
      <c r="Q28" s="196">
        <v>1.93</v>
      </c>
      <c r="R28" s="196">
        <v>4.82</v>
      </c>
      <c r="S28" s="196">
        <v>2.89</v>
      </c>
      <c r="T28" s="196">
        <v>0</v>
      </c>
      <c r="U28" s="196">
        <v>311.99</v>
      </c>
      <c r="V28" s="196">
        <v>5.08</v>
      </c>
      <c r="W28" s="196">
        <v>8.52</v>
      </c>
      <c r="X28" s="196">
        <v>30.82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45.37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10.61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85.8</v>
      </c>
      <c r="L29" s="196">
        <v>62.88</v>
      </c>
      <c r="M29" s="196">
        <v>0</v>
      </c>
      <c r="N29" s="196">
        <v>14.46</v>
      </c>
      <c r="O29" s="196">
        <v>48.56</v>
      </c>
      <c r="P29" s="196">
        <v>60</v>
      </c>
      <c r="Q29" s="196">
        <v>2.67</v>
      </c>
      <c r="R29" s="196">
        <v>10.38</v>
      </c>
      <c r="S29" s="196">
        <v>6.45</v>
      </c>
      <c r="T29" s="196">
        <v>0</v>
      </c>
      <c r="U29" s="196">
        <v>311.99</v>
      </c>
      <c r="V29" s="196">
        <v>5.08</v>
      </c>
      <c r="W29" s="196">
        <v>8.52</v>
      </c>
      <c r="X29" s="196">
        <v>30.82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158.16999999999999</v>
      </c>
      <c r="L30" s="196">
        <v>62.88</v>
      </c>
      <c r="M30" s="196">
        <v>0</v>
      </c>
      <c r="N30" s="196">
        <v>14.46</v>
      </c>
      <c r="O30" s="196">
        <v>48.56</v>
      </c>
      <c r="P30" s="196">
        <v>60</v>
      </c>
      <c r="Q30" s="196">
        <v>2.67</v>
      </c>
      <c r="R30" s="196">
        <v>10.38</v>
      </c>
      <c r="S30" s="196">
        <v>6.46</v>
      </c>
      <c r="T30" s="196">
        <v>0</v>
      </c>
      <c r="U30" s="196">
        <v>311.99</v>
      </c>
      <c r="V30" s="196">
        <v>5.08</v>
      </c>
      <c r="W30" s="196">
        <v>8.52</v>
      </c>
      <c r="X30" s="196">
        <v>30.82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1.32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158.16999999999999</v>
      </c>
      <c r="L31" s="196">
        <v>62.88</v>
      </c>
      <c r="M31" s="196">
        <v>0</v>
      </c>
      <c r="N31" s="196">
        <v>14.46</v>
      </c>
      <c r="O31" s="196">
        <v>48.56</v>
      </c>
      <c r="P31" s="196">
        <v>60</v>
      </c>
      <c r="Q31" s="196">
        <v>2.67</v>
      </c>
      <c r="R31" s="196">
        <v>10.38</v>
      </c>
      <c r="S31" s="196">
        <v>6.46</v>
      </c>
      <c r="T31" s="196">
        <v>0</v>
      </c>
      <c r="U31" s="196">
        <v>311.99</v>
      </c>
      <c r="V31" s="196">
        <v>5.08</v>
      </c>
      <c r="W31" s="196">
        <v>8.52</v>
      </c>
      <c r="X31" s="196">
        <v>30.82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3.27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158.16999999999999</v>
      </c>
      <c r="L32" s="196">
        <v>62.88</v>
      </c>
      <c r="M32" s="196">
        <v>0</v>
      </c>
      <c r="N32" s="196">
        <v>14.46</v>
      </c>
      <c r="O32" s="196">
        <v>48.56</v>
      </c>
      <c r="P32" s="196">
        <v>60</v>
      </c>
      <c r="Q32" s="196">
        <v>2.67</v>
      </c>
      <c r="R32" s="196">
        <v>10.38</v>
      </c>
      <c r="S32" s="196">
        <v>6.46</v>
      </c>
      <c r="T32" s="196">
        <v>0</v>
      </c>
      <c r="U32" s="196">
        <v>311.99</v>
      </c>
      <c r="V32" s="196">
        <v>4.67</v>
      </c>
      <c r="W32" s="196">
        <v>8.52</v>
      </c>
      <c r="X32" s="196">
        <v>30.82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22.08</v>
      </c>
      <c r="AR32" s="196">
        <v>6.9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158.16999999999999</v>
      </c>
      <c r="L33" s="196">
        <v>62.88</v>
      </c>
      <c r="M33" s="196">
        <v>0</v>
      </c>
      <c r="N33" s="196">
        <v>14.46</v>
      </c>
      <c r="O33" s="196">
        <v>48.56</v>
      </c>
      <c r="P33" s="196">
        <v>60</v>
      </c>
      <c r="Q33" s="196">
        <v>2.67</v>
      </c>
      <c r="R33" s="196">
        <v>10.38</v>
      </c>
      <c r="S33" s="196">
        <v>6.46</v>
      </c>
      <c r="T33" s="196">
        <v>0</v>
      </c>
      <c r="U33" s="196">
        <v>311.99</v>
      </c>
      <c r="V33" s="196">
        <v>5.08</v>
      </c>
      <c r="W33" s="196">
        <v>8.52</v>
      </c>
      <c r="X33" s="196">
        <v>30.82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22.08</v>
      </c>
      <c r="AR33" s="196">
        <v>12.36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158.16999999999999</v>
      </c>
      <c r="L34" s="196">
        <v>62.88</v>
      </c>
      <c r="M34" s="196">
        <v>0</v>
      </c>
      <c r="N34" s="196">
        <v>14.46</v>
      </c>
      <c r="O34" s="196">
        <v>48.56</v>
      </c>
      <c r="P34" s="196">
        <v>60</v>
      </c>
      <c r="Q34" s="196">
        <v>2.67</v>
      </c>
      <c r="R34" s="196">
        <v>10.38</v>
      </c>
      <c r="S34" s="196">
        <v>6.46</v>
      </c>
      <c r="T34" s="196">
        <v>0</v>
      </c>
      <c r="U34" s="196">
        <v>311.99</v>
      </c>
      <c r="V34" s="196">
        <v>5.08</v>
      </c>
      <c r="W34" s="196">
        <v>8.52</v>
      </c>
      <c r="X34" s="196">
        <v>30.82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22.08</v>
      </c>
      <c r="AR34" s="196">
        <v>18.809999999999999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158.16999999999999</v>
      </c>
      <c r="L35" s="196">
        <v>62.88</v>
      </c>
      <c r="M35" s="196">
        <v>0</v>
      </c>
      <c r="N35" s="196">
        <v>14.46</v>
      </c>
      <c r="O35" s="196">
        <v>48.56</v>
      </c>
      <c r="P35" s="196">
        <v>60</v>
      </c>
      <c r="Q35" s="196">
        <v>2.67</v>
      </c>
      <c r="R35" s="196">
        <v>10.38</v>
      </c>
      <c r="S35" s="196">
        <v>6.46</v>
      </c>
      <c r="T35" s="196">
        <v>0</v>
      </c>
      <c r="U35" s="196">
        <v>311.99</v>
      </c>
      <c r="V35" s="196">
        <v>5.08</v>
      </c>
      <c r="W35" s="196">
        <v>8.52</v>
      </c>
      <c r="X35" s="196">
        <v>30.82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22.08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158.16999999999999</v>
      </c>
      <c r="L36" s="196">
        <v>62.88</v>
      </c>
      <c r="M36" s="196">
        <v>0</v>
      </c>
      <c r="N36" s="196">
        <v>14.46</v>
      </c>
      <c r="O36" s="196">
        <v>48.56</v>
      </c>
      <c r="P36" s="196">
        <v>60</v>
      </c>
      <c r="Q36" s="196">
        <v>2.67</v>
      </c>
      <c r="R36" s="196">
        <v>10.38</v>
      </c>
      <c r="S36" s="196">
        <v>6.46</v>
      </c>
      <c r="T36" s="196">
        <v>0</v>
      </c>
      <c r="U36" s="196">
        <v>311.99</v>
      </c>
      <c r="V36" s="196">
        <v>5.08</v>
      </c>
      <c r="W36" s="196">
        <v>8.52</v>
      </c>
      <c r="X36" s="196">
        <v>30.82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22.08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158.16999999999999</v>
      </c>
      <c r="L37" s="196">
        <v>62.88</v>
      </c>
      <c r="M37" s="196">
        <v>0</v>
      </c>
      <c r="N37" s="196">
        <v>14.46</v>
      </c>
      <c r="O37" s="196">
        <v>48.56</v>
      </c>
      <c r="P37" s="196">
        <v>60</v>
      </c>
      <c r="Q37" s="196">
        <v>2.67</v>
      </c>
      <c r="R37" s="196">
        <v>10.38</v>
      </c>
      <c r="S37" s="196">
        <v>6.46</v>
      </c>
      <c r="T37" s="196">
        <v>0</v>
      </c>
      <c r="U37" s="196">
        <v>311.99</v>
      </c>
      <c r="V37" s="196">
        <v>5.08</v>
      </c>
      <c r="W37" s="196">
        <v>8.34</v>
      </c>
      <c r="X37" s="196">
        <v>30.82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22.08</v>
      </c>
      <c r="AR37" s="196">
        <v>19.75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158.16999999999999</v>
      </c>
      <c r="L38" s="196">
        <v>62.88</v>
      </c>
      <c r="M38" s="196">
        <v>0</v>
      </c>
      <c r="N38" s="196">
        <v>14.46</v>
      </c>
      <c r="O38" s="196">
        <v>48.56</v>
      </c>
      <c r="P38" s="196">
        <v>60</v>
      </c>
      <c r="Q38" s="196">
        <v>2.67</v>
      </c>
      <c r="R38" s="196">
        <v>10.38</v>
      </c>
      <c r="S38" s="196">
        <v>6.46</v>
      </c>
      <c r="T38" s="196">
        <v>0</v>
      </c>
      <c r="U38" s="196">
        <v>311.99</v>
      </c>
      <c r="V38" s="196">
        <v>5.08</v>
      </c>
      <c r="W38" s="196">
        <v>8.34</v>
      </c>
      <c r="X38" s="196">
        <v>30.82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22.08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158.16999999999999</v>
      </c>
      <c r="L39" s="196">
        <v>62.88</v>
      </c>
      <c r="M39" s="196">
        <v>0</v>
      </c>
      <c r="N39" s="196">
        <v>14.46</v>
      </c>
      <c r="O39" s="196">
        <v>48.56</v>
      </c>
      <c r="P39" s="196">
        <v>60</v>
      </c>
      <c r="Q39" s="196">
        <v>2.67</v>
      </c>
      <c r="R39" s="196">
        <v>10.38</v>
      </c>
      <c r="S39" s="196">
        <v>6.46</v>
      </c>
      <c r="T39" s="196">
        <v>0</v>
      </c>
      <c r="U39" s="196">
        <v>311.99</v>
      </c>
      <c r="V39" s="196">
        <v>5.08</v>
      </c>
      <c r="W39" s="196">
        <v>8.34</v>
      </c>
      <c r="X39" s="196">
        <v>30.82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22.08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158.16999999999999</v>
      </c>
      <c r="L40" s="196">
        <v>62.88</v>
      </c>
      <c r="M40" s="196">
        <v>0</v>
      </c>
      <c r="N40" s="196">
        <v>14.46</v>
      </c>
      <c r="O40" s="196">
        <v>48.56</v>
      </c>
      <c r="P40" s="196">
        <v>60</v>
      </c>
      <c r="Q40" s="196">
        <v>2.67</v>
      </c>
      <c r="R40" s="196">
        <v>10.38</v>
      </c>
      <c r="S40" s="196">
        <v>6.46</v>
      </c>
      <c r="T40" s="196">
        <v>0</v>
      </c>
      <c r="U40" s="196">
        <v>311.99</v>
      </c>
      <c r="V40" s="196">
        <v>5.08</v>
      </c>
      <c r="W40" s="196">
        <v>8.34</v>
      </c>
      <c r="X40" s="196">
        <v>30.82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22.08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158.16999999999999</v>
      </c>
      <c r="L41" s="196">
        <v>62.88</v>
      </c>
      <c r="M41" s="196">
        <v>0</v>
      </c>
      <c r="N41" s="196">
        <v>14.46</v>
      </c>
      <c r="O41" s="196">
        <v>48.56</v>
      </c>
      <c r="P41" s="196">
        <v>60</v>
      </c>
      <c r="Q41" s="196">
        <v>2.58</v>
      </c>
      <c r="R41" s="196">
        <v>10.38</v>
      </c>
      <c r="S41" s="196">
        <v>6.46</v>
      </c>
      <c r="T41" s="196">
        <v>0</v>
      </c>
      <c r="U41" s="196">
        <v>311.99</v>
      </c>
      <c r="V41" s="196">
        <v>5.08</v>
      </c>
      <c r="W41" s="196">
        <v>8.34</v>
      </c>
      <c r="X41" s="196">
        <v>30.82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22.08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158.16999999999999</v>
      </c>
      <c r="L42" s="196">
        <v>62.88</v>
      </c>
      <c r="M42" s="196">
        <v>0</v>
      </c>
      <c r="N42" s="196">
        <v>14.46</v>
      </c>
      <c r="O42" s="196">
        <v>48.56</v>
      </c>
      <c r="P42" s="196">
        <v>60</v>
      </c>
      <c r="Q42" s="196">
        <v>2.58</v>
      </c>
      <c r="R42" s="196">
        <v>10.38</v>
      </c>
      <c r="S42" s="196">
        <v>6.46</v>
      </c>
      <c r="T42" s="196">
        <v>0</v>
      </c>
      <c r="U42" s="196">
        <v>311.99</v>
      </c>
      <c r="V42" s="196">
        <v>5.08</v>
      </c>
      <c r="W42" s="196">
        <v>8.34</v>
      </c>
      <c r="X42" s="196">
        <v>30.82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22.08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158.16999999999999</v>
      </c>
      <c r="L43" s="196">
        <v>62.88</v>
      </c>
      <c r="M43" s="196">
        <v>0</v>
      </c>
      <c r="N43" s="196">
        <v>14.46</v>
      </c>
      <c r="O43" s="196">
        <v>48.56</v>
      </c>
      <c r="P43" s="196">
        <v>60</v>
      </c>
      <c r="Q43" s="196">
        <v>2.58</v>
      </c>
      <c r="R43" s="196">
        <v>10.38</v>
      </c>
      <c r="S43" s="196">
        <v>6.46</v>
      </c>
      <c r="T43" s="196">
        <v>0</v>
      </c>
      <c r="U43" s="196">
        <v>315.68</v>
      </c>
      <c r="V43" s="196">
        <v>5.08</v>
      </c>
      <c r="W43" s="196">
        <v>8.34</v>
      </c>
      <c r="X43" s="196">
        <v>30.82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22.08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158.16999999999999</v>
      </c>
      <c r="L44" s="196">
        <v>62.88</v>
      </c>
      <c r="M44" s="196">
        <v>0</v>
      </c>
      <c r="N44" s="196">
        <v>14.46</v>
      </c>
      <c r="O44" s="196">
        <v>48.56</v>
      </c>
      <c r="P44" s="196">
        <v>60</v>
      </c>
      <c r="Q44" s="196">
        <v>2.58</v>
      </c>
      <c r="R44" s="196">
        <v>10.38</v>
      </c>
      <c r="S44" s="196">
        <v>6.46</v>
      </c>
      <c r="T44" s="196">
        <v>0</v>
      </c>
      <c r="U44" s="196">
        <v>316.27</v>
      </c>
      <c r="V44" s="196">
        <v>5.08</v>
      </c>
      <c r="W44" s="196">
        <v>8.34</v>
      </c>
      <c r="X44" s="196">
        <v>30.82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22.08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79.05</v>
      </c>
      <c r="L45" s="196">
        <v>62.88</v>
      </c>
      <c r="M45" s="196">
        <v>0</v>
      </c>
      <c r="N45" s="196">
        <v>14.46</v>
      </c>
      <c r="O45" s="196">
        <v>48.56</v>
      </c>
      <c r="P45" s="196">
        <v>60</v>
      </c>
      <c r="Q45" s="196">
        <v>0.96</v>
      </c>
      <c r="R45" s="196">
        <v>10.38</v>
      </c>
      <c r="S45" s="196">
        <v>2.89</v>
      </c>
      <c r="T45" s="196">
        <v>0</v>
      </c>
      <c r="U45" s="196">
        <v>316.27</v>
      </c>
      <c r="V45" s="196">
        <v>5.08</v>
      </c>
      <c r="W45" s="196">
        <v>8.34</v>
      </c>
      <c r="X45" s="196">
        <v>30.82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22.08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79.05</v>
      </c>
      <c r="L46" s="196">
        <v>62.88</v>
      </c>
      <c r="M46" s="196">
        <v>0</v>
      </c>
      <c r="N46" s="196">
        <v>14.46</v>
      </c>
      <c r="O46" s="196">
        <v>48.56</v>
      </c>
      <c r="P46" s="196">
        <v>60</v>
      </c>
      <c r="Q46" s="196">
        <v>0.96</v>
      </c>
      <c r="R46" s="196">
        <v>10.38</v>
      </c>
      <c r="S46" s="196">
        <v>2.89</v>
      </c>
      <c r="T46" s="196">
        <v>0</v>
      </c>
      <c r="U46" s="196">
        <v>316.27</v>
      </c>
      <c r="V46" s="196">
        <v>5.08</v>
      </c>
      <c r="W46" s="196">
        <v>8.34</v>
      </c>
      <c r="X46" s="196">
        <v>30.82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22.08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108.93</v>
      </c>
      <c r="L47" s="196">
        <v>62.88</v>
      </c>
      <c r="M47" s="196">
        <v>0</v>
      </c>
      <c r="N47" s="196">
        <v>14.46</v>
      </c>
      <c r="O47" s="196">
        <v>48.56</v>
      </c>
      <c r="P47" s="196">
        <v>60</v>
      </c>
      <c r="Q47" s="196">
        <v>2.58</v>
      </c>
      <c r="R47" s="196">
        <v>10.38</v>
      </c>
      <c r="S47" s="196">
        <v>6.46</v>
      </c>
      <c r="T47" s="196">
        <v>0</v>
      </c>
      <c r="U47" s="196">
        <v>316.27</v>
      </c>
      <c r="V47" s="196">
        <v>5.08</v>
      </c>
      <c r="W47" s="196">
        <v>8.25</v>
      </c>
      <c r="X47" s="196">
        <v>30.82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22.08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108.93</v>
      </c>
      <c r="L48" s="196">
        <v>62.88</v>
      </c>
      <c r="M48" s="196">
        <v>0</v>
      </c>
      <c r="N48" s="196">
        <v>14.46</v>
      </c>
      <c r="O48" s="196">
        <v>48.56</v>
      </c>
      <c r="P48" s="196">
        <v>60</v>
      </c>
      <c r="Q48" s="196">
        <v>2.58</v>
      </c>
      <c r="R48" s="196">
        <v>10.38</v>
      </c>
      <c r="S48" s="196">
        <v>6.46</v>
      </c>
      <c r="T48" s="196">
        <v>0</v>
      </c>
      <c r="U48" s="196">
        <v>316.27</v>
      </c>
      <c r="V48" s="196">
        <v>5.08</v>
      </c>
      <c r="W48" s="196">
        <v>8.25</v>
      </c>
      <c r="X48" s="196">
        <v>30.82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22.08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108.93</v>
      </c>
      <c r="L49" s="196">
        <v>61.77</v>
      </c>
      <c r="M49" s="196">
        <v>0</v>
      </c>
      <c r="N49" s="196">
        <v>14.46</v>
      </c>
      <c r="O49" s="196">
        <v>48.56</v>
      </c>
      <c r="P49" s="196">
        <v>60</v>
      </c>
      <c r="Q49" s="196">
        <v>2.58</v>
      </c>
      <c r="R49" s="196">
        <v>10.38</v>
      </c>
      <c r="S49" s="196">
        <v>6.46</v>
      </c>
      <c r="T49" s="196">
        <v>0</v>
      </c>
      <c r="U49" s="196">
        <v>316.27</v>
      </c>
      <c r="V49" s="196">
        <v>5.08</v>
      </c>
      <c r="W49" s="196">
        <v>8.25</v>
      </c>
      <c r="X49" s="196">
        <v>30.82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22.08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79.05</v>
      </c>
      <c r="L50" s="196">
        <v>62.88</v>
      </c>
      <c r="M50" s="196">
        <v>0</v>
      </c>
      <c r="N50" s="196">
        <v>14.46</v>
      </c>
      <c r="O50" s="196">
        <v>48.56</v>
      </c>
      <c r="P50" s="196">
        <v>60</v>
      </c>
      <c r="Q50" s="196">
        <v>2.58</v>
      </c>
      <c r="R50" s="196">
        <v>10.38</v>
      </c>
      <c r="S50" s="196">
        <v>6.46</v>
      </c>
      <c r="T50" s="196">
        <v>0</v>
      </c>
      <c r="U50" s="196">
        <v>316.27</v>
      </c>
      <c r="V50" s="196">
        <v>5.08</v>
      </c>
      <c r="W50" s="196">
        <v>8.25</v>
      </c>
      <c r="X50" s="196">
        <v>30.82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22.08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123.39</v>
      </c>
      <c r="L51" s="196">
        <v>62.88</v>
      </c>
      <c r="M51" s="196">
        <v>0</v>
      </c>
      <c r="N51" s="196">
        <v>14.46</v>
      </c>
      <c r="O51" s="196">
        <v>48.56</v>
      </c>
      <c r="P51" s="196">
        <v>60</v>
      </c>
      <c r="Q51" s="196">
        <v>2.58</v>
      </c>
      <c r="R51" s="196">
        <v>10.38</v>
      </c>
      <c r="S51" s="196">
        <v>6.46</v>
      </c>
      <c r="T51" s="196">
        <v>0</v>
      </c>
      <c r="U51" s="196">
        <v>316.27</v>
      </c>
      <c r="V51" s="196">
        <v>5.08</v>
      </c>
      <c r="W51" s="196">
        <v>8.25</v>
      </c>
      <c r="X51" s="196">
        <v>30.82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22.08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128.21</v>
      </c>
      <c r="L52" s="196">
        <v>62.88</v>
      </c>
      <c r="M52" s="196">
        <v>0</v>
      </c>
      <c r="N52" s="196">
        <v>14.46</v>
      </c>
      <c r="O52" s="196">
        <v>48.56</v>
      </c>
      <c r="P52" s="196">
        <v>60</v>
      </c>
      <c r="Q52" s="196">
        <v>2.58</v>
      </c>
      <c r="R52" s="196">
        <v>10.38</v>
      </c>
      <c r="S52" s="196">
        <v>6.46</v>
      </c>
      <c r="T52" s="196">
        <v>0</v>
      </c>
      <c r="U52" s="196">
        <v>316.27</v>
      </c>
      <c r="V52" s="196">
        <v>5.08</v>
      </c>
      <c r="W52" s="196">
        <v>8.25</v>
      </c>
      <c r="X52" s="196">
        <v>30.82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22.08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128.21</v>
      </c>
      <c r="L53" s="196">
        <v>62.88</v>
      </c>
      <c r="M53" s="196">
        <v>0</v>
      </c>
      <c r="N53" s="196">
        <v>14.46</v>
      </c>
      <c r="O53" s="196">
        <v>48.56</v>
      </c>
      <c r="P53" s="196">
        <v>60</v>
      </c>
      <c r="Q53" s="196">
        <v>2.58</v>
      </c>
      <c r="R53" s="196">
        <v>4.82</v>
      </c>
      <c r="S53" s="196">
        <v>6.46</v>
      </c>
      <c r="T53" s="196">
        <v>0</v>
      </c>
      <c r="U53" s="196">
        <v>316.27</v>
      </c>
      <c r="V53" s="196">
        <v>5.08</v>
      </c>
      <c r="W53" s="196">
        <v>8.25</v>
      </c>
      <c r="X53" s="196">
        <v>30.82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22.08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128.21</v>
      </c>
      <c r="L54" s="196">
        <v>62.88</v>
      </c>
      <c r="M54" s="196">
        <v>0</v>
      </c>
      <c r="N54" s="196">
        <v>14.46</v>
      </c>
      <c r="O54" s="196">
        <v>48.56</v>
      </c>
      <c r="P54" s="196">
        <v>60</v>
      </c>
      <c r="Q54" s="196">
        <v>2.58</v>
      </c>
      <c r="R54" s="196">
        <v>4.82</v>
      </c>
      <c r="S54" s="196">
        <v>6.46</v>
      </c>
      <c r="T54" s="196">
        <v>0</v>
      </c>
      <c r="U54" s="196">
        <v>316.27</v>
      </c>
      <c r="V54" s="196">
        <v>5.08</v>
      </c>
      <c r="W54" s="196">
        <v>8.25</v>
      </c>
      <c r="X54" s="196">
        <v>30.82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22.08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104.11</v>
      </c>
      <c r="L55" s="196">
        <v>62.88</v>
      </c>
      <c r="M55" s="196">
        <v>0</v>
      </c>
      <c r="N55" s="196">
        <v>14.46</v>
      </c>
      <c r="O55" s="196">
        <v>48.56</v>
      </c>
      <c r="P55" s="196">
        <v>60</v>
      </c>
      <c r="Q55" s="196">
        <v>2.67</v>
      </c>
      <c r="R55" s="196">
        <v>4.82</v>
      </c>
      <c r="S55" s="196">
        <v>3.89</v>
      </c>
      <c r="T55" s="196">
        <v>0</v>
      </c>
      <c r="U55" s="196">
        <v>316.27</v>
      </c>
      <c r="V55" s="196">
        <v>5.08</v>
      </c>
      <c r="W55" s="196">
        <v>8.25</v>
      </c>
      <c r="X55" s="196">
        <v>30.82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46.82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11.57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81.94</v>
      </c>
      <c r="L56" s="196">
        <v>34.700000000000003</v>
      </c>
      <c r="M56" s="196">
        <v>0</v>
      </c>
      <c r="N56" s="196">
        <v>14.46</v>
      </c>
      <c r="O56" s="196">
        <v>48.56</v>
      </c>
      <c r="P56" s="196">
        <v>60</v>
      </c>
      <c r="Q56" s="196">
        <v>0.99</v>
      </c>
      <c r="R56" s="196">
        <v>4.82</v>
      </c>
      <c r="S56" s="196">
        <v>2.89</v>
      </c>
      <c r="T56" s="196">
        <v>0</v>
      </c>
      <c r="U56" s="196">
        <v>316.27</v>
      </c>
      <c r="V56" s="196">
        <v>5.08</v>
      </c>
      <c r="W56" s="196">
        <v>8.25</v>
      </c>
      <c r="X56" s="196">
        <v>30.82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46.82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11.57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81.94</v>
      </c>
      <c r="L57" s="196">
        <v>34.700000000000003</v>
      </c>
      <c r="M57" s="196">
        <v>0</v>
      </c>
      <c r="N57" s="196">
        <v>14.46</v>
      </c>
      <c r="O57" s="196">
        <v>48.56</v>
      </c>
      <c r="P57" s="196">
        <v>60</v>
      </c>
      <c r="Q57" s="196">
        <v>0.96</v>
      </c>
      <c r="R57" s="196">
        <v>4.82</v>
      </c>
      <c r="S57" s="196">
        <v>2.89</v>
      </c>
      <c r="T57" s="196">
        <v>0</v>
      </c>
      <c r="U57" s="196">
        <v>316.27</v>
      </c>
      <c r="V57" s="196">
        <v>5.08</v>
      </c>
      <c r="W57" s="196">
        <v>8.25</v>
      </c>
      <c r="X57" s="196">
        <v>30.82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46.82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11.57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81.94</v>
      </c>
      <c r="L58" s="196">
        <v>34.700000000000003</v>
      </c>
      <c r="M58" s="196">
        <v>0</v>
      </c>
      <c r="N58" s="196">
        <v>14.46</v>
      </c>
      <c r="O58" s="196">
        <v>48.56</v>
      </c>
      <c r="P58" s="196">
        <v>60</v>
      </c>
      <c r="Q58" s="196">
        <v>0.96</v>
      </c>
      <c r="R58" s="196">
        <v>4.82</v>
      </c>
      <c r="S58" s="196">
        <v>2.89</v>
      </c>
      <c r="T58" s="196">
        <v>0</v>
      </c>
      <c r="U58" s="196">
        <v>316.27</v>
      </c>
      <c r="V58" s="196">
        <v>5.08</v>
      </c>
      <c r="W58" s="196">
        <v>8.25</v>
      </c>
      <c r="X58" s="196">
        <v>30.82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46.82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11.57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99.79</v>
      </c>
      <c r="L59" s="196">
        <v>34.700000000000003</v>
      </c>
      <c r="M59" s="196">
        <v>0</v>
      </c>
      <c r="N59" s="196">
        <v>14.46</v>
      </c>
      <c r="O59" s="196">
        <v>48.56</v>
      </c>
      <c r="P59" s="196">
        <v>60</v>
      </c>
      <c r="Q59" s="196">
        <v>0.96</v>
      </c>
      <c r="R59" s="196">
        <v>4.82</v>
      </c>
      <c r="S59" s="196">
        <v>2.89</v>
      </c>
      <c r="T59" s="196">
        <v>0</v>
      </c>
      <c r="U59" s="196">
        <v>316.27</v>
      </c>
      <c r="V59" s="196">
        <v>5.08</v>
      </c>
      <c r="W59" s="196">
        <v>8.25</v>
      </c>
      <c r="X59" s="196">
        <v>30.82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46.82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11.57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81.94</v>
      </c>
      <c r="L60" s="196">
        <v>34.700000000000003</v>
      </c>
      <c r="M60" s="196">
        <v>0</v>
      </c>
      <c r="N60" s="196">
        <v>14.46</v>
      </c>
      <c r="O60" s="196">
        <v>48.56</v>
      </c>
      <c r="P60" s="196">
        <v>60</v>
      </c>
      <c r="Q60" s="196">
        <v>0.96</v>
      </c>
      <c r="R60" s="196">
        <v>4.82</v>
      </c>
      <c r="S60" s="196">
        <v>2.89</v>
      </c>
      <c r="T60" s="196">
        <v>0</v>
      </c>
      <c r="U60" s="196">
        <v>316.27</v>
      </c>
      <c r="V60" s="196">
        <v>5.08</v>
      </c>
      <c r="W60" s="196">
        <v>8.25</v>
      </c>
      <c r="X60" s="196">
        <v>30.82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46.82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11.57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81.94</v>
      </c>
      <c r="L61" s="196">
        <v>34.700000000000003</v>
      </c>
      <c r="M61" s="196">
        <v>0</v>
      </c>
      <c r="N61" s="196">
        <v>14.46</v>
      </c>
      <c r="O61" s="196">
        <v>48.56</v>
      </c>
      <c r="P61" s="196">
        <v>60</v>
      </c>
      <c r="Q61" s="196">
        <v>0.96</v>
      </c>
      <c r="R61" s="196">
        <v>4.82</v>
      </c>
      <c r="S61" s="196">
        <v>2.89</v>
      </c>
      <c r="T61" s="196">
        <v>0</v>
      </c>
      <c r="U61" s="196">
        <v>316.27</v>
      </c>
      <c r="V61" s="196">
        <v>5.08</v>
      </c>
      <c r="W61" s="196">
        <v>8.25</v>
      </c>
      <c r="X61" s="196">
        <v>30.82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46.82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11.57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81.94</v>
      </c>
      <c r="L62" s="196">
        <v>34.700000000000003</v>
      </c>
      <c r="M62" s="196">
        <v>0</v>
      </c>
      <c r="N62" s="196">
        <v>14.46</v>
      </c>
      <c r="O62" s="196">
        <v>48.56</v>
      </c>
      <c r="P62" s="196">
        <v>60</v>
      </c>
      <c r="Q62" s="196">
        <v>0.96</v>
      </c>
      <c r="R62" s="196">
        <v>4.82</v>
      </c>
      <c r="S62" s="196">
        <v>2.89</v>
      </c>
      <c r="T62" s="196">
        <v>0</v>
      </c>
      <c r="U62" s="196">
        <v>316.27</v>
      </c>
      <c r="V62" s="196">
        <v>5.08</v>
      </c>
      <c r="W62" s="196">
        <v>8.25</v>
      </c>
      <c r="X62" s="196">
        <v>30.82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46.82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11.57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81.94</v>
      </c>
      <c r="L63" s="196">
        <v>34.700000000000003</v>
      </c>
      <c r="M63" s="196">
        <v>0</v>
      </c>
      <c r="N63" s="196">
        <v>14.46</v>
      </c>
      <c r="O63" s="196">
        <v>48.56</v>
      </c>
      <c r="P63" s="196">
        <v>60</v>
      </c>
      <c r="Q63" s="196">
        <v>0.96</v>
      </c>
      <c r="R63" s="196">
        <v>10.38</v>
      </c>
      <c r="S63" s="196">
        <v>2.89</v>
      </c>
      <c r="T63" s="196">
        <v>0</v>
      </c>
      <c r="U63" s="196">
        <v>316.27</v>
      </c>
      <c r="V63" s="196">
        <v>5.08</v>
      </c>
      <c r="W63" s="196">
        <v>8.25</v>
      </c>
      <c r="X63" s="196">
        <v>30.82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46.82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22.08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81.94</v>
      </c>
      <c r="L64" s="196">
        <v>34.700000000000003</v>
      </c>
      <c r="M64" s="196">
        <v>0</v>
      </c>
      <c r="N64" s="196">
        <v>14.46</v>
      </c>
      <c r="O64" s="196">
        <v>48.56</v>
      </c>
      <c r="P64" s="196">
        <v>60</v>
      </c>
      <c r="Q64" s="196">
        <v>0.96</v>
      </c>
      <c r="R64" s="196">
        <v>10.38</v>
      </c>
      <c r="S64" s="196">
        <v>2.89</v>
      </c>
      <c r="T64" s="196">
        <v>0</v>
      </c>
      <c r="U64" s="196">
        <v>316.27</v>
      </c>
      <c r="V64" s="196">
        <v>5.08</v>
      </c>
      <c r="W64" s="196">
        <v>8.25</v>
      </c>
      <c r="X64" s="196">
        <v>30.82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46.82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22.08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123.39</v>
      </c>
      <c r="L65" s="196">
        <v>56.9</v>
      </c>
      <c r="M65" s="196">
        <v>0</v>
      </c>
      <c r="N65" s="196">
        <v>14.46</v>
      </c>
      <c r="O65" s="196">
        <v>48.56</v>
      </c>
      <c r="P65" s="196">
        <v>60</v>
      </c>
      <c r="Q65" s="196">
        <v>2.19</v>
      </c>
      <c r="R65" s="196">
        <v>10.38</v>
      </c>
      <c r="S65" s="196">
        <v>6.46</v>
      </c>
      <c r="T65" s="196">
        <v>0</v>
      </c>
      <c r="U65" s="196">
        <v>316.27</v>
      </c>
      <c r="V65" s="196">
        <v>5.08</v>
      </c>
      <c r="W65" s="196">
        <v>8.25</v>
      </c>
      <c r="X65" s="196">
        <v>30.82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46.82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22.08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158.16999999999999</v>
      </c>
      <c r="L66" s="196">
        <v>62.88</v>
      </c>
      <c r="M66" s="196">
        <v>0</v>
      </c>
      <c r="N66" s="196">
        <v>14.46</v>
      </c>
      <c r="O66" s="196">
        <v>48.56</v>
      </c>
      <c r="P66" s="196">
        <v>60</v>
      </c>
      <c r="Q66" s="196">
        <v>2.52</v>
      </c>
      <c r="R66" s="196">
        <v>10.38</v>
      </c>
      <c r="S66" s="196">
        <v>6.46</v>
      </c>
      <c r="T66" s="196">
        <v>0</v>
      </c>
      <c r="U66" s="196">
        <v>316.27</v>
      </c>
      <c r="V66" s="196">
        <v>5.08</v>
      </c>
      <c r="W66" s="196">
        <v>8.25</v>
      </c>
      <c r="X66" s="196">
        <v>30.82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46.82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22.08</v>
      </c>
      <c r="AR66" s="196">
        <v>22.93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158.25</v>
      </c>
      <c r="L67" s="196">
        <v>62.88</v>
      </c>
      <c r="M67" s="196">
        <v>0</v>
      </c>
      <c r="N67" s="196">
        <v>14.46</v>
      </c>
      <c r="O67" s="196">
        <v>48.56</v>
      </c>
      <c r="P67" s="196">
        <v>60</v>
      </c>
      <c r="Q67" s="196">
        <v>2.58</v>
      </c>
      <c r="R67" s="196">
        <v>10.38</v>
      </c>
      <c r="S67" s="196">
        <v>6.46</v>
      </c>
      <c r="T67" s="196">
        <v>0</v>
      </c>
      <c r="U67" s="196">
        <v>316.27</v>
      </c>
      <c r="V67" s="196">
        <v>5.08</v>
      </c>
      <c r="W67" s="196">
        <v>8.25</v>
      </c>
      <c r="X67" s="196">
        <v>30.82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46.82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22.08</v>
      </c>
      <c r="AR67" s="196">
        <v>15.87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158.16999999999999</v>
      </c>
      <c r="L68" s="196">
        <v>62.88</v>
      </c>
      <c r="M68" s="196">
        <v>0</v>
      </c>
      <c r="N68" s="196">
        <v>14.46</v>
      </c>
      <c r="O68" s="196">
        <v>48.56</v>
      </c>
      <c r="P68" s="196">
        <v>60</v>
      </c>
      <c r="Q68" s="196">
        <v>2.58</v>
      </c>
      <c r="R68" s="196">
        <v>10.38</v>
      </c>
      <c r="S68" s="196">
        <v>6.46</v>
      </c>
      <c r="T68" s="196">
        <v>0</v>
      </c>
      <c r="U68" s="196">
        <v>316.27</v>
      </c>
      <c r="V68" s="196">
        <v>5.08</v>
      </c>
      <c r="W68" s="196">
        <v>8.25</v>
      </c>
      <c r="X68" s="196">
        <v>30.82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46.82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22.08</v>
      </c>
      <c r="AR68" s="196">
        <v>4.4000000000000004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83.14</v>
      </c>
      <c r="L69" s="196">
        <v>34.700000000000003</v>
      </c>
      <c r="M69" s="196">
        <v>0</v>
      </c>
      <c r="N69" s="196">
        <v>14.46</v>
      </c>
      <c r="O69" s="196">
        <v>48.56</v>
      </c>
      <c r="P69" s="196">
        <v>60</v>
      </c>
      <c r="Q69" s="196">
        <v>1.38</v>
      </c>
      <c r="R69" s="196">
        <v>10.38</v>
      </c>
      <c r="S69" s="196">
        <v>2.89</v>
      </c>
      <c r="T69" s="196">
        <v>0</v>
      </c>
      <c r="U69" s="196">
        <v>316.27</v>
      </c>
      <c r="V69" s="196">
        <v>5.08</v>
      </c>
      <c r="W69" s="196">
        <v>8.25</v>
      </c>
      <c r="X69" s="196">
        <v>30.82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46.81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22.08</v>
      </c>
      <c r="AR69" s="196">
        <v>1.54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81.94</v>
      </c>
      <c r="L70" s="196">
        <v>34.700000000000003</v>
      </c>
      <c r="M70" s="196">
        <v>0</v>
      </c>
      <c r="N70" s="196">
        <v>14.46</v>
      </c>
      <c r="O70" s="196">
        <v>48.56</v>
      </c>
      <c r="P70" s="196">
        <v>60</v>
      </c>
      <c r="Q70" s="196">
        <v>0.96</v>
      </c>
      <c r="R70" s="196">
        <v>10.38</v>
      </c>
      <c r="S70" s="196">
        <v>2.89</v>
      </c>
      <c r="T70" s="196">
        <v>0</v>
      </c>
      <c r="U70" s="196">
        <v>316.27</v>
      </c>
      <c r="V70" s="196">
        <v>5.08</v>
      </c>
      <c r="W70" s="196">
        <v>8.25</v>
      </c>
      <c r="X70" s="196">
        <v>30.82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46.81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22.08</v>
      </c>
      <c r="AR70" s="196">
        <v>0.53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117.82</v>
      </c>
      <c r="L71" s="196">
        <v>34.700000000000003</v>
      </c>
      <c r="M71" s="196">
        <v>0</v>
      </c>
      <c r="N71" s="196">
        <v>14.46</v>
      </c>
      <c r="O71" s="196">
        <v>48.56</v>
      </c>
      <c r="P71" s="196">
        <v>60</v>
      </c>
      <c r="Q71" s="196">
        <v>0.96</v>
      </c>
      <c r="R71" s="196">
        <v>10.38</v>
      </c>
      <c r="S71" s="196">
        <v>2.89</v>
      </c>
      <c r="T71" s="196">
        <v>0</v>
      </c>
      <c r="U71" s="196">
        <v>316.27</v>
      </c>
      <c r="V71" s="196">
        <v>5.08</v>
      </c>
      <c r="W71" s="196">
        <v>8.25</v>
      </c>
      <c r="X71" s="196">
        <v>30.82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81.94</v>
      </c>
      <c r="L72" s="196">
        <v>34.700000000000003</v>
      </c>
      <c r="M72" s="196">
        <v>0</v>
      </c>
      <c r="N72" s="196">
        <v>14.46</v>
      </c>
      <c r="O72" s="196">
        <v>48.56</v>
      </c>
      <c r="P72" s="196">
        <v>60</v>
      </c>
      <c r="Q72" s="196">
        <v>0.96</v>
      </c>
      <c r="R72" s="196">
        <v>10.38</v>
      </c>
      <c r="S72" s="196">
        <v>2.89</v>
      </c>
      <c r="T72" s="196">
        <v>0</v>
      </c>
      <c r="U72" s="196">
        <v>316.27</v>
      </c>
      <c r="V72" s="196">
        <v>5.08</v>
      </c>
      <c r="W72" s="196">
        <v>8.25</v>
      </c>
      <c r="X72" s="196">
        <v>30.82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81.94</v>
      </c>
      <c r="L73" s="196">
        <v>34.700000000000003</v>
      </c>
      <c r="M73" s="196">
        <v>0</v>
      </c>
      <c r="N73" s="196">
        <v>14.46</v>
      </c>
      <c r="O73" s="196">
        <v>48.56</v>
      </c>
      <c r="P73" s="196">
        <v>60</v>
      </c>
      <c r="Q73" s="196">
        <v>0.96</v>
      </c>
      <c r="R73" s="196">
        <v>10.38</v>
      </c>
      <c r="S73" s="196">
        <v>2.89</v>
      </c>
      <c r="T73" s="196">
        <v>0</v>
      </c>
      <c r="U73" s="196">
        <v>316.27</v>
      </c>
      <c r="V73" s="196">
        <v>5.08</v>
      </c>
      <c r="W73" s="196">
        <v>8.25</v>
      </c>
      <c r="X73" s="196">
        <v>30.82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81.94</v>
      </c>
      <c r="L74" s="196">
        <v>34.700000000000003</v>
      </c>
      <c r="M74" s="196">
        <v>0</v>
      </c>
      <c r="N74" s="196">
        <v>14.46</v>
      </c>
      <c r="O74" s="196">
        <v>48.56</v>
      </c>
      <c r="P74" s="196">
        <v>60</v>
      </c>
      <c r="Q74" s="196">
        <v>0.96</v>
      </c>
      <c r="R74" s="196">
        <v>10.38</v>
      </c>
      <c r="S74" s="196">
        <v>2.89</v>
      </c>
      <c r="T74" s="196">
        <v>0</v>
      </c>
      <c r="U74" s="196">
        <v>316.27</v>
      </c>
      <c r="V74" s="196">
        <v>5.08</v>
      </c>
      <c r="W74" s="196">
        <v>8.25</v>
      </c>
      <c r="X74" s="196">
        <v>30.82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81.94</v>
      </c>
      <c r="L75" s="196">
        <v>34.700000000000003</v>
      </c>
      <c r="M75" s="196">
        <v>0</v>
      </c>
      <c r="N75" s="196">
        <v>14.46</v>
      </c>
      <c r="O75" s="196">
        <v>48.56</v>
      </c>
      <c r="P75" s="196">
        <v>60</v>
      </c>
      <c r="Q75" s="196">
        <v>0.96</v>
      </c>
      <c r="R75" s="196">
        <v>10.38</v>
      </c>
      <c r="S75" s="196">
        <v>2.89</v>
      </c>
      <c r="T75" s="196">
        <v>0</v>
      </c>
      <c r="U75" s="196">
        <v>316.27</v>
      </c>
      <c r="V75" s="196">
        <v>5.08</v>
      </c>
      <c r="W75" s="196">
        <v>8.25</v>
      </c>
      <c r="X75" s="196">
        <v>30.82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81.94</v>
      </c>
      <c r="L76" s="196">
        <v>34.700000000000003</v>
      </c>
      <c r="M76" s="196">
        <v>0</v>
      </c>
      <c r="N76" s="196">
        <v>14.46</v>
      </c>
      <c r="O76" s="196">
        <v>48.56</v>
      </c>
      <c r="P76" s="196">
        <v>60</v>
      </c>
      <c r="Q76" s="196">
        <v>0.96</v>
      </c>
      <c r="R76" s="196">
        <v>10.38</v>
      </c>
      <c r="S76" s="196">
        <v>2.89</v>
      </c>
      <c r="T76" s="196">
        <v>0</v>
      </c>
      <c r="U76" s="196">
        <v>316.27</v>
      </c>
      <c r="V76" s="196">
        <v>5.08</v>
      </c>
      <c r="W76" s="196">
        <v>8.25</v>
      </c>
      <c r="X76" s="196">
        <v>30.82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81.94</v>
      </c>
      <c r="L77" s="196">
        <v>34.700000000000003</v>
      </c>
      <c r="M77" s="196">
        <v>0</v>
      </c>
      <c r="N77" s="196">
        <v>14.46</v>
      </c>
      <c r="O77" s="196">
        <v>48.56</v>
      </c>
      <c r="P77" s="196">
        <v>60</v>
      </c>
      <c r="Q77" s="196">
        <v>0.96</v>
      </c>
      <c r="R77" s="196">
        <v>4.82</v>
      </c>
      <c r="S77" s="196">
        <v>2.89</v>
      </c>
      <c r="T77" s="196">
        <v>0</v>
      </c>
      <c r="U77" s="196">
        <v>316.27</v>
      </c>
      <c r="V77" s="196">
        <v>0</v>
      </c>
      <c r="W77" s="196">
        <v>8.25</v>
      </c>
      <c r="X77" s="196">
        <v>30.82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21.48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81.94</v>
      </c>
      <c r="L78" s="196">
        <v>34.700000000000003</v>
      </c>
      <c r="M78" s="196">
        <v>0</v>
      </c>
      <c r="N78" s="196">
        <v>14.46</v>
      </c>
      <c r="O78" s="196">
        <v>48.56</v>
      </c>
      <c r="P78" s="196">
        <v>60</v>
      </c>
      <c r="Q78" s="196">
        <v>0.96</v>
      </c>
      <c r="R78" s="196">
        <v>4.82</v>
      </c>
      <c r="S78" s="196">
        <v>2.89</v>
      </c>
      <c r="T78" s="196">
        <v>0</v>
      </c>
      <c r="U78" s="196">
        <v>316.27</v>
      </c>
      <c r="V78" s="196">
        <v>0</v>
      </c>
      <c r="W78" s="196">
        <v>8.25</v>
      </c>
      <c r="X78" s="196">
        <v>30.82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21.48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73.69</v>
      </c>
      <c r="L79" s="196">
        <v>34.700000000000003</v>
      </c>
      <c r="M79" s="196">
        <v>0</v>
      </c>
      <c r="N79" s="196">
        <v>14.46</v>
      </c>
      <c r="O79" s="196">
        <v>48.56</v>
      </c>
      <c r="P79" s="196">
        <v>60</v>
      </c>
      <c r="Q79" s="196">
        <v>0.94</v>
      </c>
      <c r="R79" s="196">
        <v>4.82</v>
      </c>
      <c r="S79" s="196">
        <v>2.89</v>
      </c>
      <c r="T79" s="196">
        <v>0</v>
      </c>
      <c r="U79" s="196">
        <v>316.27</v>
      </c>
      <c r="V79" s="196">
        <v>0</v>
      </c>
      <c r="W79" s="196">
        <v>8.25</v>
      </c>
      <c r="X79" s="196">
        <v>30.82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10.6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88.24</v>
      </c>
      <c r="L80" s="196">
        <v>34.700000000000003</v>
      </c>
      <c r="M80" s="196">
        <v>0</v>
      </c>
      <c r="N80" s="196">
        <v>14.46</v>
      </c>
      <c r="O80" s="196">
        <v>48.56</v>
      </c>
      <c r="P80" s="196">
        <v>60</v>
      </c>
      <c r="Q80" s="196">
        <v>0.94</v>
      </c>
      <c r="R80" s="196">
        <v>4.82</v>
      </c>
      <c r="S80" s="196">
        <v>2.89</v>
      </c>
      <c r="T80" s="196">
        <v>0</v>
      </c>
      <c r="U80" s="196">
        <v>316.27</v>
      </c>
      <c r="V80" s="196">
        <v>0</v>
      </c>
      <c r="W80" s="196">
        <v>8.25</v>
      </c>
      <c r="X80" s="196">
        <v>30.82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10.6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81.94</v>
      </c>
      <c r="L81" s="196">
        <v>34.700000000000003</v>
      </c>
      <c r="M81" s="196">
        <v>0</v>
      </c>
      <c r="N81" s="196">
        <v>14.46</v>
      </c>
      <c r="O81" s="196">
        <v>48.56</v>
      </c>
      <c r="P81" s="196">
        <v>60</v>
      </c>
      <c r="Q81" s="196">
        <v>0.94</v>
      </c>
      <c r="R81" s="196">
        <v>4.82</v>
      </c>
      <c r="S81" s="196">
        <v>2.89</v>
      </c>
      <c r="T81" s="196">
        <v>0</v>
      </c>
      <c r="U81" s="196">
        <v>316.27</v>
      </c>
      <c r="V81" s="196">
        <v>4.72</v>
      </c>
      <c r="W81" s="196">
        <v>8.25</v>
      </c>
      <c r="X81" s="196">
        <v>30.82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45.37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10.6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81.94</v>
      </c>
      <c r="L82" s="196">
        <v>34.700000000000003</v>
      </c>
      <c r="M82" s="196">
        <v>0</v>
      </c>
      <c r="N82" s="196">
        <v>14.46</v>
      </c>
      <c r="O82" s="196">
        <v>48.56</v>
      </c>
      <c r="P82" s="196">
        <v>60</v>
      </c>
      <c r="Q82" s="196">
        <v>0.94</v>
      </c>
      <c r="R82" s="196">
        <v>4.82</v>
      </c>
      <c r="S82" s="196">
        <v>2.89</v>
      </c>
      <c r="T82" s="196">
        <v>0</v>
      </c>
      <c r="U82" s="196">
        <v>316.27</v>
      </c>
      <c r="V82" s="196">
        <v>5.08</v>
      </c>
      <c r="W82" s="196">
        <v>8.25</v>
      </c>
      <c r="X82" s="196">
        <v>30.82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45.37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10.6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81.94</v>
      </c>
      <c r="L83" s="196">
        <v>34.700000000000003</v>
      </c>
      <c r="M83" s="196">
        <v>0</v>
      </c>
      <c r="N83" s="196">
        <v>14.46</v>
      </c>
      <c r="O83" s="196">
        <v>48.56</v>
      </c>
      <c r="P83" s="196">
        <v>60</v>
      </c>
      <c r="Q83" s="196">
        <v>0.94</v>
      </c>
      <c r="R83" s="196">
        <v>4.82</v>
      </c>
      <c r="S83" s="196">
        <v>2.89</v>
      </c>
      <c r="T83" s="196">
        <v>0</v>
      </c>
      <c r="U83" s="196">
        <v>316.27</v>
      </c>
      <c r="V83" s="196">
        <v>5.08</v>
      </c>
      <c r="W83" s="196">
        <v>8.25</v>
      </c>
      <c r="X83" s="196">
        <v>30.82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47.41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10.6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81.94</v>
      </c>
      <c r="L84" s="196">
        <v>34.700000000000003</v>
      </c>
      <c r="M84" s="196">
        <v>0</v>
      </c>
      <c r="N84" s="196">
        <v>14.46</v>
      </c>
      <c r="O84" s="196">
        <v>48.56</v>
      </c>
      <c r="P84" s="196">
        <v>60</v>
      </c>
      <c r="Q84" s="196">
        <v>0.94</v>
      </c>
      <c r="R84" s="196">
        <v>4.82</v>
      </c>
      <c r="S84" s="196">
        <v>2.89</v>
      </c>
      <c r="T84" s="196">
        <v>0</v>
      </c>
      <c r="U84" s="196">
        <v>316.27</v>
      </c>
      <c r="V84" s="196">
        <v>5.08</v>
      </c>
      <c r="W84" s="196">
        <v>8.25</v>
      </c>
      <c r="X84" s="196">
        <v>30.82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47.41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10.6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81.94</v>
      </c>
      <c r="L85" s="196">
        <v>34.700000000000003</v>
      </c>
      <c r="M85" s="196">
        <v>0</v>
      </c>
      <c r="N85" s="196">
        <v>14.46</v>
      </c>
      <c r="O85" s="196">
        <v>48.56</v>
      </c>
      <c r="P85" s="196">
        <v>60</v>
      </c>
      <c r="Q85" s="196">
        <v>0.94</v>
      </c>
      <c r="R85" s="196">
        <v>4.82</v>
      </c>
      <c r="S85" s="196">
        <v>2.89</v>
      </c>
      <c r="T85" s="196">
        <v>0</v>
      </c>
      <c r="U85" s="196">
        <v>316.27</v>
      </c>
      <c r="V85" s="196">
        <v>5.08</v>
      </c>
      <c r="W85" s="196">
        <v>8.25</v>
      </c>
      <c r="X85" s="196">
        <v>30.82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47.41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10.6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81.94</v>
      </c>
      <c r="L86" s="196">
        <v>34.700000000000003</v>
      </c>
      <c r="M86" s="196">
        <v>0</v>
      </c>
      <c r="N86" s="196">
        <v>14.46</v>
      </c>
      <c r="O86" s="196">
        <v>48.56</v>
      </c>
      <c r="P86" s="196">
        <v>60</v>
      </c>
      <c r="Q86" s="196">
        <v>0.94</v>
      </c>
      <c r="R86" s="196">
        <v>4.82</v>
      </c>
      <c r="S86" s="196">
        <v>2.89</v>
      </c>
      <c r="T86" s="196">
        <v>0</v>
      </c>
      <c r="U86" s="196">
        <v>316.27</v>
      </c>
      <c r="V86" s="196">
        <v>5.08</v>
      </c>
      <c r="W86" s="196">
        <v>8.25</v>
      </c>
      <c r="X86" s="196">
        <v>30.82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47.41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10.6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81.94</v>
      </c>
      <c r="L87" s="196">
        <v>34.700000000000003</v>
      </c>
      <c r="M87" s="196">
        <v>0</v>
      </c>
      <c r="N87" s="196">
        <v>14.46</v>
      </c>
      <c r="O87" s="196">
        <v>48.56</v>
      </c>
      <c r="P87" s="196">
        <v>60</v>
      </c>
      <c r="Q87" s="196">
        <v>0.94</v>
      </c>
      <c r="R87" s="196">
        <v>4.82</v>
      </c>
      <c r="S87" s="196">
        <v>2.89</v>
      </c>
      <c r="T87" s="196">
        <v>0</v>
      </c>
      <c r="U87" s="196">
        <v>316.27</v>
      </c>
      <c r="V87" s="196">
        <v>0</v>
      </c>
      <c r="W87" s="196">
        <v>8.25</v>
      </c>
      <c r="X87" s="196">
        <v>30.82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47.41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10.6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81.94</v>
      </c>
      <c r="L88" s="196">
        <v>34.700000000000003</v>
      </c>
      <c r="M88" s="196">
        <v>0</v>
      </c>
      <c r="N88" s="196">
        <v>14.46</v>
      </c>
      <c r="O88" s="196">
        <v>48.56</v>
      </c>
      <c r="P88" s="196">
        <v>60</v>
      </c>
      <c r="Q88" s="196">
        <v>0.94</v>
      </c>
      <c r="R88" s="196">
        <v>4.4800000000000004</v>
      </c>
      <c r="S88" s="196">
        <v>2.89</v>
      </c>
      <c r="T88" s="196">
        <v>0</v>
      </c>
      <c r="U88" s="196">
        <v>316.27</v>
      </c>
      <c r="V88" s="196">
        <v>0</v>
      </c>
      <c r="W88" s="196">
        <v>8.25</v>
      </c>
      <c r="X88" s="196">
        <v>30.82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47.41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11.15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81.94</v>
      </c>
      <c r="L89" s="196">
        <v>34.700000000000003</v>
      </c>
      <c r="M89" s="196">
        <v>0</v>
      </c>
      <c r="N89" s="196">
        <v>14.46</v>
      </c>
      <c r="O89" s="196">
        <v>48.56</v>
      </c>
      <c r="P89" s="196">
        <v>60</v>
      </c>
      <c r="Q89" s="196">
        <v>0.96</v>
      </c>
      <c r="R89" s="196">
        <v>4.4800000000000004</v>
      </c>
      <c r="S89" s="196">
        <v>2.89</v>
      </c>
      <c r="T89" s="196">
        <v>0</v>
      </c>
      <c r="U89" s="196">
        <v>316.27</v>
      </c>
      <c r="V89" s="196">
        <v>0</v>
      </c>
      <c r="W89" s="196">
        <v>3.86</v>
      </c>
      <c r="X89" s="196">
        <v>14.46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47.41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11.15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81.94</v>
      </c>
      <c r="L90" s="196">
        <v>34.700000000000003</v>
      </c>
      <c r="M90" s="196">
        <v>0</v>
      </c>
      <c r="N90" s="196">
        <v>14.46</v>
      </c>
      <c r="O90" s="196">
        <v>48.56</v>
      </c>
      <c r="P90" s="196">
        <v>60</v>
      </c>
      <c r="Q90" s="196">
        <v>0.96</v>
      </c>
      <c r="R90" s="196">
        <v>4.4800000000000004</v>
      </c>
      <c r="S90" s="196">
        <v>2.89</v>
      </c>
      <c r="T90" s="196">
        <v>0</v>
      </c>
      <c r="U90" s="196">
        <v>316.27</v>
      </c>
      <c r="V90" s="196">
        <v>0</v>
      </c>
      <c r="W90" s="196">
        <v>3.86</v>
      </c>
      <c r="X90" s="196">
        <v>14.46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47.41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11.15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81.94</v>
      </c>
      <c r="L91" s="196">
        <v>34.700000000000003</v>
      </c>
      <c r="M91" s="196">
        <v>0</v>
      </c>
      <c r="N91" s="196">
        <v>14.46</v>
      </c>
      <c r="O91" s="196">
        <v>48.56</v>
      </c>
      <c r="P91" s="196">
        <v>60</v>
      </c>
      <c r="Q91" s="196">
        <v>0.96</v>
      </c>
      <c r="R91" s="196">
        <v>4.4800000000000004</v>
      </c>
      <c r="S91" s="196">
        <v>2.89</v>
      </c>
      <c r="T91" s="196">
        <v>0</v>
      </c>
      <c r="U91" s="196">
        <v>316.27</v>
      </c>
      <c r="V91" s="196">
        <v>0</v>
      </c>
      <c r="W91" s="196">
        <v>3.86</v>
      </c>
      <c r="X91" s="196">
        <v>14.46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32.78</v>
      </c>
      <c r="AQ91" s="196">
        <v>11.15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81.94</v>
      </c>
      <c r="L92" s="196">
        <v>34.700000000000003</v>
      </c>
      <c r="M92" s="196">
        <v>0</v>
      </c>
      <c r="N92" s="196">
        <v>14.46</v>
      </c>
      <c r="O92" s="196">
        <v>48.56</v>
      </c>
      <c r="P92" s="196">
        <v>60</v>
      </c>
      <c r="Q92" s="196">
        <v>0.96</v>
      </c>
      <c r="R92" s="196">
        <v>4.4800000000000004</v>
      </c>
      <c r="S92" s="196">
        <v>2.89</v>
      </c>
      <c r="T92" s="196">
        <v>0</v>
      </c>
      <c r="U92" s="196">
        <v>316.27</v>
      </c>
      <c r="V92" s="196">
        <v>0</v>
      </c>
      <c r="W92" s="196">
        <v>3.86</v>
      </c>
      <c r="X92" s="196">
        <v>14.46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32.78</v>
      </c>
      <c r="AQ92" s="196">
        <v>11.15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81.94</v>
      </c>
      <c r="L93" s="196">
        <v>34.700000000000003</v>
      </c>
      <c r="M93" s="196">
        <v>0</v>
      </c>
      <c r="N93" s="196">
        <v>14.46</v>
      </c>
      <c r="O93" s="196">
        <v>48.56</v>
      </c>
      <c r="P93" s="196">
        <v>60</v>
      </c>
      <c r="Q93" s="196">
        <v>0.96</v>
      </c>
      <c r="R93" s="196">
        <v>4.4800000000000004</v>
      </c>
      <c r="S93" s="196">
        <v>2.89</v>
      </c>
      <c r="T93" s="196">
        <v>0</v>
      </c>
      <c r="U93" s="196">
        <v>316.27</v>
      </c>
      <c r="V93" s="196">
        <v>0.1</v>
      </c>
      <c r="W93" s="196">
        <v>3.86</v>
      </c>
      <c r="X93" s="196">
        <v>14.46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32.78</v>
      </c>
      <c r="AQ93" s="196">
        <v>11.15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81.94</v>
      </c>
      <c r="L94" s="196">
        <v>34.700000000000003</v>
      </c>
      <c r="M94" s="196">
        <v>0</v>
      </c>
      <c r="N94" s="196">
        <v>14.46</v>
      </c>
      <c r="O94" s="196">
        <v>48.56</v>
      </c>
      <c r="P94" s="196">
        <v>60</v>
      </c>
      <c r="Q94" s="196">
        <v>0.96</v>
      </c>
      <c r="R94" s="196">
        <v>4.4800000000000004</v>
      </c>
      <c r="S94" s="196">
        <v>2.89</v>
      </c>
      <c r="T94" s="196">
        <v>0</v>
      </c>
      <c r="U94" s="196">
        <v>316.27</v>
      </c>
      <c r="V94" s="196">
        <v>0</v>
      </c>
      <c r="W94" s="196">
        <v>3.86</v>
      </c>
      <c r="X94" s="196">
        <v>14.46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32.78</v>
      </c>
      <c r="AQ94" s="196">
        <v>11.15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81.94</v>
      </c>
      <c r="L95" s="196">
        <v>34.700000000000003</v>
      </c>
      <c r="M95" s="196">
        <v>0</v>
      </c>
      <c r="N95" s="196">
        <v>14.46</v>
      </c>
      <c r="O95" s="196">
        <v>48.56</v>
      </c>
      <c r="P95" s="196">
        <v>60</v>
      </c>
      <c r="Q95" s="196">
        <v>0.96</v>
      </c>
      <c r="R95" s="196">
        <v>4.4800000000000004</v>
      </c>
      <c r="S95" s="196">
        <v>2.92</v>
      </c>
      <c r="T95" s="196">
        <v>0</v>
      </c>
      <c r="U95" s="196">
        <v>316.27</v>
      </c>
      <c r="V95" s="196">
        <v>0</v>
      </c>
      <c r="W95" s="196">
        <v>3.86</v>
      </c>
      <c r="X95" s="196">
        <v>14.46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32.78</v>
      </c>
      <c r="AQ95" s="196">
        <v>11.15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81.94</v>
      </c>
      <c r="L96" s="196">
        <v>34.700000000000003</v>
      </c>
      <c r="M96" s="196">
        <v>0</v>
      </c>
      <c r="N96" s="196">
        <v>14.46</v>
      </c>
      <c r="O96" s="196">
        <v>48.56</v>
      </c>
      <c r="P96" s="196">
        <v>60</v>
      </c>
      <c r="Q96" s="196">
        <v>0.96</v>
      </c>
      <c r="R96" s="196">
        <v>4.4800000000000004</v>
      </c>
      <c r="S96" s="196">
        <v>2.89</v>
      </c>
      <c r="T96" s="196">
        <v>0</v>
      </c>
      <c r="U96" s="196">
        <v>316.27</v>
      </c>
      <c r="V96" s="196">
        <v>0</v>
      </c>
      <c r="W96" s="196">
        <v>3.86</v>
      </c>
      <c r="X96" s="196">
        <v>14.46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32.78</v>
      </c>
      <c r="AQ96" s="196">
        <v>11.15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81.94</v>
      </c>
      <c r="L97" s="196">
        <v>34.700000000000003</v>
      </c>
      <c r="M97" s="196">
        <v>0</v>
      </c>
      <c r="N97" s="196">
        <v>14.46</v>
      </c>
      <c r="O97" s="196">
        <v>48.56</v>
      </c>
      <c r="P97" s="196">
        <v>60</v>
      </c>
      <c r="Q97" s="196">
        <v>0.96</v>
      </c>
      <c r="R97" s="196">
        <v>4.4800000000000004</v>
      </c>
      <c r="S97" s="196">
        <v>2.89</v>
      </c>
      <c r="T97" s="196">
        <v>0</v>
      </c>
      <c r="U97" s="196">
        <v>316.27</v>
      </c>
      <c r="V97" s="196">
        <v>0</v>
      </c>
      <c r="W97" s="196">
        <v>3.86</v>
      </c>
      <c r="X97" s="196">
        <v>15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32.78</v>
      </c>
      <c r="AQ97" s="196">
        <v>11.15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81.94</v>
      </c>
      <c r="L98" s="196">
        <v>34.700000000000003</v>
      </c>
      <c r="M98" s="196">
        <v>0</v>
      </c>
      <c r="N98" s="196">
        <v>14.46</v>
      </c>
      <c r="O98" s="196">
        <v>48.56</v>
      </c>
      <c r="P98" s="196">
        <v>60</v>
      </c>
      <c r="Q98" s="196">
        <v>0.96</v>
      </c>
      <c r="R98" s="196">
        <v>4.4800000000000004</v>
      </c>
      <c r="S98" s="196">
        <v>2.89</v>
      </c>
      <c r="T98" s="196">
        <v>0</v>
      </c>
      <c r="U98" s="196">
        <v>316.27</v>
      </c>
      <c r="V98" s="196">
        <v>0</v>
      </c>
      <c r="W98" s="196">
        <v>3.86</v>
      </c>
      <c r="X98" s="196">
        <v>14.46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32.78</v>
      </c>
      <c r="AQ98" s="196">
        <v>11.15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2.419280000000001</v>
      </c>
      <c r="L99">
        <f t="shared" si="0"/>
        <v>1.043182499999999</v>
      </c>
      <c r="M99">
        <f t="shared" si="0"/>
        <v>0</v>
      </c>
      <c r="N99">
        <f t="shared" si="0"/>
        <v>0.34704000000000046</v>
      </c>
      <c r="O99">
        <f t="shared" si="0"/>
        <v>1.1654400000000003</v>
      </c>
      <c r="P99">
        <f t="shared" si="0"/>
        <v>1.44</v>
      </c>
      <c r="Q99">
        <f t="shared" si="0"/>
        <v>4.1332500000000022E-2</v>
      </c>
      <c r="R99">
        <f t="shared" si="0"/>
        <v>0.16755250000000013</v>
      </c>
      <c r="S99">
        <f t="shared" si="0"/>
        <v>9.4604999999999856E-2</v>
      </c>
      <c r="T99">
        <f t="shared" si="0"/>
        <v>0</v>
      </c>
      <c r="U99">
        <f t="shared" si="0"/>
        <v>7.5475325000000035</v>
      </c>
      <c r="V99">
        <f t="shared" si="0"/>
        <v>7.0952500000000057E-2</v>
      </c>
      <c r="W99">
        <f t="shared" si="0"/>
        <v>0.16373250000000003</v>
      </c>
      <c r="X99">
        <f t="shared" si="0"/>
        <v>0.60818250000000007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1.1752650000000009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1.3654700000000002</v>
      </c>
      <c r="AQ99">
        <f t="shared" si="0"/>
        <v>0.37816500000000014</v>
      </c>
      <c r="AR99">
        <f t="shared" si="0"/>
        <v>0.20104499999999995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306.55</v>
      </c>
      <c r="M3" s="196">
        <v>24.92</v>
      </c>
      <c r="N3" s="196">
        <v>17.47</v>
      </c>
      <c r="O3" s="196">
        <v>0</v>
      </c>
      <c r="P3" s="196">
        <v>37.14</v>
      </c>
      <c r="Q3" s="196">
        <v>2.89</v>
      </c>
      <c r="R3" s="196">
        <v>5.78</v>
      </c>
      <c r="S3" s="196">
        <v>3.85</v>
      </c>
      <c r="T3" s="196">
        <v>0</v>
      </c>
      <c r="U3" s="196">
        <v>24.22</v>
      </c>
      <c r="V3" s="196">
        <v>1.93</v>
      </c>
      <c r="W3" s="196">
        <v>4.82</v>
      </c>
      <c r="X3" s="196">
        <v>14.46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19.28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306.55</v>
      </c>
      <c r="M4" s="196">
        <v>27.21</v>
      </c>
      <c r="N4" s="196">
        <v>17.47</v>
      </c>
      <c r="O4" s="196">
        <v>0</v>
      </c>
      <c r="P4" s="196">
        <v>37.14</v>
      </c>
      <c r="Q4" s="196">
        <v>2.89</v>
      </c>
      <c r="R4" s="196">
        <v>5.78</v>
      </c>
      <c r="S4" s="196">
        <v>3.85</v>
      </c>
      <c r="T4" s="196">
        <v>0</v>
      </c>
      <c r="U4" s="196">
        <v>24.22</v>
      </c>
      <c r="V4" s="196">
        <v>1.93</v>
      </c>
      <c r="W4" s="196">
        <v>4.82</v>
      </c>
      <c r="X4" s="196">
        <v>14.46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19.28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306.55</v>
      </c>
      <c r="M5" s="196">
        <v>27.21</v>
      </c>
      <c r="N5" s="196">
        <v>17.47</v>
      </c>
      <c r="O5" s="196">
        <v>0</v>
      </c>
      <c r="P5" s="196">
        <v>37.14</v>
      </c>
      <c r="Q5" s="196">
        <v>2.89</v>
      </c>
      <c r="R5" s="196">
        <v>5.78</v>
      </c>
      <c r="S5" s="196">
        <v>3.85</v>
      </c>
      <c r="T5" s="196">
        <v>0</v>
      </c>
      <c r="U5" s="196">
        <v>24.22</v>
      </c>
      <c r="V5" s="196">
        <v>1.93</v>
      </c>
      <c r="W5" s="196">
        <v>4.82</v>
      </c>
      <c r="X5" s="196">
        <v>14.46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19.28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306.55</v>
      </c>
      <c r="M6" s="196">
        <v>27.21</v>
      </c>
      <c r="N6" s="196">
        <v>17.47</v>
      </c>
      <c r="O6" s="196">
        <v>0</v>
      </c>
      <c r="P6" s="196">
        <v>37.14</v>
      </c>
      <c r="Q6" s="196">
        <v>2.89</v>
      </c>
      <c r="R6" s="196">
        <v>5.78</v>
      </c>
      <c r="S6" s="196">
        <v>3.85</v>
      </c>
      <c r="T6" s="196">
        <v>0</v>
      </c>
      <c r="U6" s="196">
        <v>24.22</v>
      </c>
      <c r="V6" s="196">
        <v>1.93</v>
      </c>
      <c r="W6" s="196">
        <v>4.82</v>
      </c>
      <c r="X6" s="196">
        <v>14.46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19.28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4.82</v>
      </c>
      <c r="L7" s="196">
        <v>306.55</v>
      </c>
      <c r="M7" s="196">
        <v>27.21</v>
      </c>
      <c r="N7" s="196">
        <v>17.47</v>
      </c>
      <c r="O7" s="196">
        <v>0</v>
      </c>
      <c r="P7" s="196">
        <v>37.14</v>
      </c>
      <c r="Q7" s="196">
        <v>2.89</v>
      </c>
      <c r="R7" s="196">
        <v>5.78</v>
      </c>
      <c r="S7" s="196">
        <v>3.85</v>
      </c>
      <c r="T7" s="196">
        <v>0</v>
      </c>
      <c r="U7" s="196">
        <v>24.22</v>
      </c>
      <c r="V7" s="196">
        <v>1.93</v>
      </c>
      <c r="W7" s="196">
        <v>4.82</v>
      </c>
      <c r="X7" s="196">
        <v>14.46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19.28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4.82</v>
      </c>
      <c r="L8" s="196">
        <v>306.55</v>
      </c>
      <c r="M8" s="196">
        <v>27.21</v>
      </c>
      <c r="N8" s="196">
        <v>17.47</v>
      </c>
      <c r="O8" s="196">
        <v>0</v>
      </c>
      <c r="P8" s="196">
        <v>37.14</v>
      </c>
      <c r="Q8" s="196">
        <v>2.89</v>
      </c>
      <c r="R8" s="196">
        <v>5.78</v>
      </c>
      <c r="S8" s="196">
        <v>3.85</v>
      </c>
      <c r="T8" s="196">
        <v>0</v>
      </c>
      <c r="U8" s="196">
        <v>24.22</v>
      </c>
      <c r="V8" s="196">
        <v>1.93</v>
      </c>
      <c r="W8" s="196">
        <v>4.82</v>
      </c>
      <c r="X8" s="196">
        <v>14.46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4.82</v>
      </c>
      <c r="L9" s="196">
        <v>306.55</v>
      </c>
      <c r="M9" s="196">
        <v>27.21</v>
      </c>
      <c r="N9" s="196">
        <v>17.47</v>
      </c>
      <c r="O9" s="196">
        <v>0</v>
      </c>
      <c r="P9" s="196">
        <v>37.14</v>
      </c>
      <c r="Q9" s="196">
        <v>2.89</v>
      </c>
      <c r="R9" s="196">
        <v>5.78</v>
      </c>
      <c r="S9" s="196">
        <v>3.85</v>
      </c>
      <c r="T9" s="196">
        <v>0</v>
      </c>
      <c r="U9" s="196">
        <v>24.22</v>
      </c>
      <c r="V9" s="196">
        <v>1.93</v>
      </c>
      <c r="W9" s="196">
        <v>4.82</v>
      </c>
      <c r="X9" s="196">
        <v>14.46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4.82</v>
      </c>
      <c r="L10" s="196">
        <v>306.55</v>
      </c>
      <c r="M10" s="196">
        <v>27.21</v>
      </c>
      <c r="N10" s="196">
        <v>17.47</v>
      </c>
      <c r="O10" s="196">
        <v>0</v>
      </c>
      <c r="P10" s="196">
        <v>37.14</v>
      </c>
      <c r="Q10" s="196">
        <v>2.89</v>
      </c>
      <c r="R10" s="196">
        <v>5.78</v>
      </c>
      <c r="S10" s="196">
        <v>3.85</v>
      </c>
      <c r="T10" s="196">
        <v>0</v>
      </c>
      <c r="U10" s="196">
        <v>24.22</v>
      </c>
      <c r="V10" s="196">
        <v>1.93</v>
      </c>
      <c r="W10" s="196">
        <v>4.82</v>
      </c>
      <c r="X10" s="196">
        <v>14.46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4.82</v>
      </c>
      <c r="L11" s="196">
        <v>306.55</v>
      </c>
      <c r="M11" s="196">
        <v>27.21</v>
      </c>
      <c r="N11" s="196">
        <v>17.47</v>
      </c>
      <c r="O11" s="196">
        <v>0</v>
      </c>
      <c r="P11" s="196">
        <v>37.14</v>
      </c>
      <c r="Q11" s="196">
        <v>2.89</v>
      </c>
      <c r="R11" s="196">
        <v>5.78</v>
      </c>
      <c r="S11" s="196">
        <v>3.85</v>
      </c>
      <c r="T11" s="196">
        <v>0</v>
      </c>
      <c r="U11" s="196">
        <v>24.22</v>
      </c>
      <c r="V11" s="196">
        <v>1.93</v>
      </c>
      <c r="W11" s="196">
        <v>4.82</v>
      </c>
      <c r="X11" s="196">
        <v>14.46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4.82</v>
      </c>
      <c r="L12" s="196">
        <v>306.55</v>
      </c>
      <c r="M12" s="196">
        <v>27.21</v>
      </c>
      <c r="N12" s="196">
        <v>17.47</v>
      </c>
      <c r="O12" s="196">
        <v>0</v>
      </c>
      <c r="P12" s="196">
        <v>37.14</v>
      </c>
      <c r="Q12" s="196">
        <v>2.89</v>
      </c>
      <c r="R12" s="196">
        <v>5.78</v>
      </c>
      <c r="S12" s="196">
        <v>3.85</v>
      </c>
      <c r="T12" s="196">
        <v>0</v>
      </c>
      <c r="U12" s="196">
        <v>24.22</v>
      </c>
      <c r="V12" s="196">
        <v>1.93</v>
      </c>
      <c r="W12" s="196">
        <v>4.82</v>
      </c>
      <c r="X12" s="196">
        <v>14.46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4.82</v>
      </c>
      <c r="L13" s="196">
        <v>306.55</v>
      </c>
      <c r="M13" s="196">
        <v>27.21</v>
      </c>
      <c r="N13" s="196">
        <v>17.47</v>
      </c>
      <c r="O13" s="196">
        <v>0</v>
      </c>
      <c r="P13" s="196">
        <v>37.14</v>
      </c>
      <c r="Q13" s="196">
        <v>2.89</v>
      </c>
      <c r="R13" s="196">
        <v>5.78</v>
      </c>
      <c r="S13" s="196">
        <v>3.85</v>
      </c>
      <c r="T13" s="196">
        <v>0</v>
      </c>
      <c r="U13" s="196">
        <v>24.22</v>
      </c>
      <c r="V13" s="196">
        <v>1.93</v>
      </c>
      <c r="W13" s="196">
        <v>4.82</v>
      </c>
      <c r="X13" s="196">
        <v>14.46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4.82</v>
      </c>
      <c r="L14" s="196">
        <v>306.55</v>
      </c>
      <c r="M14" s="196">
        <v>27.21</v>
      </c>
      <c r="N14" s="196">
        <v>17.47</v>
      </c>
      <c r="O14" s="196">
        <v>0</v>
      </c>
      <c r="P14" s="196">
        <v>37.14</v>
      </c>
      <c r="Q14" s="196">
        <v>2.89</v>
      </c>
      <c r="R14" s="196">
        <v>5.78</v>
      </c>
      <c r="S14" s="196">
        <v>3.85</v>
      </c>
      <c r="T14" s="196">
        <v>0</v>
      </c>
      <c r="U14" s="196">
        <v>24.22</v>
      </c>
      <c r="V14" s="196">
        <v>1.93</v>
      </c>
      <c r="W14" s="196">
        <v>4.82</v>
      </c>
      <c r="X14" s="196">
        <v>14.46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4.82</v>
      </c>
      <c r="L15" s="196">
        <v>306.55</v>
      </c>
      <c r="M15" s="196">
        <v>27.21</v>
      </c>
      <c r="N15" s="196">
        <v>17.47</v>
      </c>
      <c r="O15" s="196">
        <v>0</v>
      </c>
      <c r="P15" s="196">
        <v>37.14</v>
      </c>
      <c r="Q15" s="196">
        <v>2.89</v>
      </c>
      <c r="R15" s="196">
        <v>5.78</v>
      </c>
      <c r="S15" s="196">
        <v>3.85</v>
      </c>
      <c r="T15" s="196">
        <v>0</v>
      </c>
      <c r="U15" s="196">
        <v>24.22</v>
      </c>
      <c r="V15" s="196">
        <v>1.93</v>
      </c>
      <c r="W15" s="196">
        <v>4.82</v>
      </c>
      <c r="X15" s="196">
        <v>14.46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4.82</v>
      </c>
      <c r="L16" s="196">
        <v>306.55</v>
      </c>
      <c r="M16" s="196">
        <v>27.21</v>
      </c>
      <c r="N16" s="196">
        <v>17.47</v>
      </c>
      <c r="O16" s="196">
        <v>0</v>
      </c>
      <c r="P16" s="196">
        <v>37.14</v>
      </c>
      <c r="Q16" s="196">
        <v>2.89</v>
      </c>
      <c r="R16" s="196">
        <v>5.78</v>
      </c>
      <c r="S16" s="196">
        <v>3.85</v>
      </c>
      <c r="T16" s="196">
        <v>0</v>
      </c>
      <c r="U16" s="196">
        <v>24.22</v>
      </c>
      <c r="V16" s="196">
        <v>1.93</v>
      </c>
      <c r="W16" s="196">
        <v>4.82</v>
      </c>
      <c r="X16" s="196">
        <v>14.46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4.82</v>
      </c>
      <c r="L17" s="196">
        <v>306.55</v>
      </c>
      <c r="M17" s="196">
        <v>27.21</v>
      </c>
      <c r="N17" s="196">
        <v>17.47</v>
      </c>
      <c r="O17" s="196">
        <v>0</v>
      </c>
      <c r="P17" s="196">
        <v>37.14</v>
      </c>
      <c r="Q17" s="196">
        <v>2.89</v>
      </c>
      <c r="R17" s="196">
        <v>5.78</v>
      </c>
      <c r="S17" s="196">
        <v>3.85</v>
      </c>
      <c r="T17" s="196">
        <v>0</v>
      </c>
      <c r="U17" s="196">
        <v>24.22</v>
      </c>
      <c r="V17" s="196">
        <v>1.93</v>
      </c>
      <c r="W17" s="196">
        <v>4.82</v>
      </c>
      <c r="X17" s="196">
        <v>14.46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4.82</v>
      </c>
      <c r="L18" s="196">
        <v>306.55</v>
      </c>
      <c r="M18" s="196">
        <v>27.21</v>
      </c>
      <c r="N18" s="196">
        <v>17.47</v>
      </c>
      <c r="O18" s="196">
        <v>0</v>
      </c>
      <c r="P18" s="196">
        <v>37.14</v>
      </c>
      <c r="Q18" s="196">
        <v>2.89</v>
      </c>
      <c r="R18" s="196">
        <v>5.78</v>
      </c>
      <c r="S18" s="196">
        <v>3.85</v>
      </c>
      <c r="T18" s="196">
        <v>0</v>
      </c>
      <c r="U18" s="196">
        <v>24.22</v>
      </c>
      <c r="V18" s="196">
        <v>1.93</v>
      </c>
      <c r="W18" s="196">
        <v>4.82</v>
      </c>
      <c r="X18" s="196">
        <v>14.46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4.82</v>
      </c>
      <c r="L19" s="196">
        <v>306.55</v>
      </c>
      <c r="M19" s="196">
        <v>27.21</v>
      </c>
      <c r="N19" s="196">
        <v>17.47</v>
      </c>
      <c r="O19" s="196">
        <v>0</v>
      </c>
      <c r="P19" s="196">
        <v>37.14</v>
      </c>
      <c r="Q19" s="196">
        <v>2.89</v>
      </c>
      <c r="R19" s="196">
        <v>5.78</v>
      </c>
      <c r="S19" s="196">
        <v>3.85</v>
      </c>
      <c r="T19" s="196">
        <v>0</v>
      </c>
      <c r="U19" s="196">
        <v>24.22</v>
      </c>
      <c r="V19" s="196">
        <v>1.93</v>
      </c>
      <c r="W19" s="196">
        <v>4.82</v>
      </c>
      <c r="X19" s="196">
        <v>14.46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19.28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4.82</v>
      </c>
      <c r="L20" s="196">
        <v>306.55</v>
      </c>
      <c r="M20" s="196">
        <v>27.21</v>
      </c>
      <c r="N20" s="196">
        <v>17.47</v>
      </c>
      <c r="O20" s="196">
        <v>0</v>
      </c>
      <c r="P20" s="196">
        <v>37.14</v>
      </c>
      <c r="Q20" s="196">
        <v>2.89</v>
      </c>
      <c r="R20" s="196">
        <v>5.78</v>
      </c>
      <c r="S20" s="196">
        <v>3.85</v>
      </c>
      <c r="T20" s="196">
        <v>0</v>
      </c>
      <c r="U20" s="196">
        <v>24.22</v>
      </c>
      <c r="V20" s="196">
        <v>1.93</v>
      </c>
      <c r="W20" s="196">
        <v>4.82</v>
      </c>
      <c r="X20" s="196">
        <v>14.46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19.28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4.82</v>
      </c>
      <c r="L21" s="196">
        <v>306.55</v>
      </c>
      <c r="M21" s="196">
        <v>27.21</v>
      </c>
      <c r="N21" s="196">
        <v>17.47</v>
      </c>
      <c r="O21" s="196">
        <v>0</v>
      </c>
      <c r="P21" s="196">
        <v>37.14</v>
      </c>
      <c r="Q21" s="196">
        <v>2.89</v>
      </c>
      <c r="R21" s="196">
        <v>5.78</v>
      </c>
      <c r="S21" s="196">
        <v>3.85</v>
      </c>
      <c r="T21" s="196">
        <v>0</v>
      </c>
      <c r="U21" s="196">
        <v>24.22</v>
      </c>
      <c r="V21" s="196">
        <v>1.93</v>
      </c>
      <c r="W21" s="196">
        <v>4.82</v>
      </c>
      <c r="X21" s="196">
        <v>14.46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19.28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4.82</v>
      </c>
      <c r="L22" s="196">
        <v>306.55</v>
      </c>
      <c r="M22" s="196">
        <v>27.21</v>
      </c>
      <c r="N22" s="196">
        <v>17.47</v>
      </c>
      <c r="O22" s="196">
        <v>0</v>
      </c>
      <c r="P22" s="196">
        <v>37.14</v>
      </c>
      <c r="Q22" s="196">
        <v>2.89</v>
      </c>
      <c r="R22" s="196">
        <v>5.78</v>
      </c>
      <c r="S22" s="196">
        <v>3.85</v>
      </c>
      <c r="T22" s="196">
        <v>0</v>
      </c>
      <c r="U22" s="196">
        <v>24.22</v>
      </c>
      <c r="V22" s="196">
        <v>1.93</v>
      </c>
      <c r="W22" s="196">
        <v>4.82</v>
      </c>
      <c r="X22" s="196">
        <v>14.46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19.28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4.82</v>
      </c>
      <c r="L23" s="196">
        <v>306.55</v>
      </c>
      <c r="M23" s="196">
        <v>27.21</v>
      </c>
      <c r="N23" s="196">
        <v>17.47</v>
      </c>
      <c r="O23" s="196">
        <v>0</v>
      </c>
      <c r="P23" s="196">
        <v>37.14</v>
      </c>
      <c r="Q23" s="196">
        <v>2.89</v>
      </c>
      <c r="R23" s="196">
        <v>5.78</v>
      </c>
      <c r="S23" s="196">
        <v>3.85</v>
      </c>
      <c r="T23" s="196">
        <v>0</v>
      </c>
      <c r="U23" s="196">
        <v>24.22</v>
      </c>
      <c r="V23" s="196">
        <v>1.93</v>
      </c>
      <c r="W23" s="196">
        <v>4.3899999999999997</v>
      </c>
      <c r="X23" s="196">
        <v>14.46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19.28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4.82</v>
      </c>
      <c r="L24" s="196">
        <v>306.55</v>
      </c>
      <c r="M24" s="196">
        <v>27.21</v>
      </c>
      <c r="N24" s="196">
        <v>17.47</v>
      </c>
      <c r="O24" s="196">
        <v>0</v>
      </c>
      <c r="P24" s="196">
        <v>37.14</v>
      </c>
      <c r="Q24" s="196">
        <v>2.89</v>
      </c>
      <c r="R24" s="196">
        <v>12.4</v>
      </c>
      <c r="S24" s="196">
        <v>7.8</v>
      </c>
      <c r="T24" s="196">
        <v>0</v>
      </c>
      <c r="U24" s="196">
        <v>24.22</v>
      </c>
      <c r="V24" s="196">
        <v>1.93</v>
      </c>
      <c r="W24" s="196">
        <v>4.82</v>
      </c>
      <c r="X24" s="196">
        <v>14.46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19.28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4.82</v>
      </c>
      <c r="L25" s="196">
        <v>306.55</v>
      </c>
      <c r="M25" s="196">
        <v>27.21</v>
      </c>
      <c r="N25" s="196">
        <v>17.47</v>
      </c>
      <c r="O25" s="196">
        <v>0</v>
      </c>
      <c r="P25" s="196">
        <v>37.14</v>
      </c>
      <c r="Q25" s="196">
        <v>2.89</v>
      </c>
      <c r="R25" s="196">
        <v>12.54</v>
      </c>
      <c r="S25" s="196">
        <v>7.8</v>
      </c>
      <c r="T25" s="196">
        <v>0</v>
      </c>
      <c r="U25" s="196">
        <v>24.22</v>
      </c>
      <c r="V25" s="196">
        <v>1.93</v>
      </c>
      <c r="W25" s="196">
        <v>4.82</v>
      </c>
      <c r="X25" s="196">
        <v>14.46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19.28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4.82</v>
      </c>
      <c r="L26" s="196">
        <v>375.96</v>
      </c>
      <c r="M26" s="196">
        <v>27.21</v>
      </c>
      <c r="N26" s="196">
        <v>17.47</v>
      </c>
      <c r="O26" s="196">
        <v>0</v>
      </c>
      <c r="P26" s="196">
        <v>37.14</v>
      </c>
      <c r="Q26" s="196">
        <v>2.89</v>
      </c>
      <c r="R26" s="196">
        <v>12.54</v>
      </c>
      <c r="S26" s="196">
        <v>7.8</v>
      </c>
      <c r="T26" s="196">
        <v>0</v>
      </c>
      <c r="U26" s="196">
        <v>24.22</v>
      </c>
      <c r="V26" s="196">
        <v>1.93</v>
      </c>
      <c r="W26" s="196">
        <v>4.82</v>
      </c>
      <c r="X26" s="196">
        <v>14.46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19.28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4.82</v>
      </c>
      <c r="L27" s="196">
        <v>443.44</v>
      </c>
      <c r="M27" s="196">
        <v>27.21</v>
      </c>
      <c r="N27" s="196">
        <v>17.47</v>
      </c>
      <c r="O27" s="196">
        <v>0</v>
      </c>
      <c r="P27" s="196">
        <v>37.14</v>
      </c>
      <c r="Q27" s="196">
        <v>2.89</v>
      </c>
      <c r="R27" s="196">
        <v>12.54</v>
      </c>
      <c r="S27" s="196">
        <v>7.8</v>
      </c>
      <c r="T27" s="196">
        <v>0</v>
      </c>
      <c r="U27" s="196">
        <v>24.22</v>
      </c>
      <c r="V27" s="196">
        <v>1.93</v>
      </c>
      <c r="W27" s="196">
        <v>9.2100000000000009</v>
      </c>
      <c r="X27" s="196">
        <v>33.6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56.57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74.89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9.02</v>
      </c>
      <c r="L28" s="196">
        <v>510.92</v>
      </c>
      <c r="M28" s="196">
        <v>27.21</v>
      </c>
      <c r="N28" s="196">
        <v>17.47</v>
      </c>
      <c r="O28" s="196">
        <v>0</v>
      </c>
      <c r="P28" s="196">
        <v>37.14</v>
      </c>
      <c r="Q28" s="196">
        <v>2.89</v>
      </c>
      <c r="R28" s="196">
        <v>12.54</v>
      </c>
      <c r="S28" s="196">
        <v>7.8</v>
      </c>
      <c r="T28" s="196">
        <v>0</v>
      </c>
      <c r="U28" s="196">
        <v>24.22</v>
      </c>
      <c r="V28" s="196">
        <v>1.93</v>
      </c>
      <c r="W28" s="196">
        <v>4.82</v>
      </c>
      <c r="X28" s="196">
        <v>14.46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54.82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19.28</v>
      </c>
      <c r="AQ28" s="196">
        <v>7.71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9.02</v>
      </c>
      <c r="L29" s="196">
        <v>557.66999999999996</v>
      </c>
      <c r="M29" s="196">
        <v>27.21</v>
      </c>
      <c r="N29" s="196">
        <v>17.47</v>
      </c>
      <c r="O29" s="196">
        <v>0</v>
      </c>
      <c r="P29" s="196">
        <v>37.14</v>
      </c>
      <c r="Q29" s="196">
        <v>3.23</v>
      </c>
      <c r="R29" s="196">
        <v>12.54</v>
      </c>
      <c r="S29" s="196">
        <v>7.79</v>
      </c>
      <c r="T29" s="196">
        <v>0</v>
      </c>
      <c r="U29" s="196">
        <v>24.22</v>
      </c>
      <c r="V29" s="196">
        <v>6.13</v>
      </c>
      <c r="W29" s="196">
        <v>9.6300000000000008</v>
      </c>
      <c r="X29" s="196">
        <v>37.229999999999997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74.89</v>
      </c>
      <c r="AQ29" s="196">
        <v>26.67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9.01</v>
      </c>
      <c r="L30" s="196">
        <v>557.66999999999996</v>
      </c>
      <c r="M30" s="196">
        <v>27.21</v>
      </c>
      <c r="N30" s="196">
        <v>17.47</v>
      </c>
      <c r="O30" s="196">
        <v>0</v>
      </c>
      <c r="P30" s="196">
        <v>37.14</v>
      </c>
      <c r="Q30" s="196">
        <v>3.23</v>
      </c>
      <c r="R30" s="196">
        <v>12.54</v>
      </c>
      <c r="S30" s="196">
        <v>7.81</v>
      </c>
      <c r="T30" s="196">
        <v>0</v>
      </c>
      <c r="U30" s="196">
        <v>24.22</v>
      </c>
      <c r="V30" s="196">
        <v>6.13</v>
      </c>
      <c r="W30" s="196">
        <v>9.64</v>
      </c>
      <c r="X30" s="196">
        <v>37.229999999999997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74.89</v>
      </c>
      <c r="AQ30" s="196">
        <v>26.67</v>
      </c>
      <c r="AR30" s="196">
        <v>1.26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9.01</v>
      </c>
      <c r="L31" s="196">
        <v>557.66999999999996</v>
      </c>
      <c r="M31" s="196">
        <v>27.21</v>
      </c>
      <c r="N31" s="196">
        <v>17.47</v>
      </c>
      <c r="O31" s="196">
        <v>0</v>
      </c>
      <c r="P31" s="196">
        <v>37.14</v>
      </c>
      <c r="Q31" s="196">
        <v>3.23</v>
      </c>
      <c r="R31" s="196">
        <v>12.54</v>
      </c>
      <c r="S31" s="196">
        <v>7.81</v>
      </c>
      <c r="T31" s="196">
        <v>0</v>
      </c>
      <c r="U31" s="196">
        <v>24.22</v>
      </c>
      <c r="V31" s="196">
        <v>6.13</v>
      </c>
      <c r="W31" s="196">
        <v>9.64</v>
      </c>
      <c r="X31" s="196">
        <v>37.229999999999997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74.89</v>
      </c>
      <c r="AQ31" s="196">
        <v>26.67</v>
      </c>
      <c r="AR31" s="196">
        <v>3.14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9.01</v>
      </c>
      <c r="L32" s="196">
        <v>557.67999999999995</v>
      </c>
      <c r="M32" s="196">
        <v>27.21</v>
      </c>
      <c r="N32" s="196">
        <v>17.47</v>
      </c>
      <c r="O32" s="196">
        <v>0</v>
      </c>
      <c r="P32" s="196">
        <v>37.14</v>
      </c>
      <c r="Q32" s="196">
        <v>3.23</v>
      </c>
      <c r="R32" s="196">
        <v>12.54</v>
      </c>
      <c r="S32" s="196">
        <v>7.81</v>
      </c>
      <c r="T32" s="196">
        <v>0</v>
      </c>
      <c r="U32" s="196">
        <v>24.22</v>
      </c>
      <c r="V32" s="196">
        <v>5.64</v>
      </c>
      <c r="W32" s="196">
        <v>9.64</v>
      </c>
      <c r="X32" s="196">
        <v>37.229999999999997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74.89</v>
      </c>
      <c r="AQ32" s="196">
        <v>26.67</v>
      </c>
      <c r="AR32" s="196">
        <v>6.61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9.01</v>
      </c>
      <c r="L33" s="196">
        <v>557.67999999999995</v>
      </c>
      <c r="M33" s="196">
        <v>27.21</v>
      </c>
      <c r="N33" s="196">
        <v>17.47</v>
      </c>
      <c r="O33" s="196">
        <v>0</v>
      </c>
      <c r="P33" s="196">
        <v>37.14</v>
      </c>
      <c r="Q33" s="196">
        <v>3.23</v>
      </c>
      <c r="R33" s="196">
        <v>12.54</v>
      </c>
      <c r="S33" s="196">
        <v>7.81</v>
      </c>
      <c r="T33" s="196">
        <v>0</v>
      </c>
      <c r="U33" s="196">
        <v>24.22</v>
      </c>
      <c r="V33" s="196">
        <v>6.13</v>
      </c>
      <c r="W33" s="196">
        <v>9.64</v>
      </c>
      <c r="X33" s="196">
        <v>37.229999999999997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74.89</v>
      </c>
      <c r="AQ33" s="196">
        <v>26.67</v>
      </c>
      <c r="AR33" s="196">
        <v>10.17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9.01</v>
      </c>
      <c r="L34" s="196">
        <v>557.67999999999995</v>
      </c>
      <c r="M34" s="196">
        <v>27.21</v>
      </c>
      <c r="N34" s="196">
        <v>17.47</v>
      </c>
      <c r="O34" s="196">
        <v>0</v>
      </c>
      <c r="P34" s="196">
        <v>37.14</v>
      </c>
      <c r="Q34" s="196">
        <v>3.23</v>
      </c>
      <c r="R34" s="196">
        <v>12.54</v>
      </c>
      <c r="S34" s="196">
        <v>7.81</v>
      </c>
      <c r="T34" s="196">
        <v>0</v>
      </c>
      <c r="U34" s="196">
        <v>24.22</v>
      </c>
      <c r="V34" s="196">
        <v>6.13</v>
      </c>
      <c r="W34" s="196">
        <v>9.64</v>
      </c>
      <c r="X34" s="196">
        <v>37.229999999999997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74.89</v>
      </c>
      <c r="AQ34" s="196">
        <v>26.67</v>
      </c>
      <c r="AR34" s="196">
        <v>15.64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9.01</v>
      </c>
      <c r="L35" s="196">
        <v>557.67999999999995</v>
      </c>
      <c r="M35" s="196">
        <v>27.21</v>
      </c>
      <c r="N35" s="196">
        <v>17.47</v>
      </c>
      <c r="O35" s="196">
        <v>0</v>
      </c>
      <c r="P35" s="196">
        <v>37.14</v>
      </c>
      <c r="Q35" s="196">
        <v>3.23</v>
      </c>
      <c r="R35" s="196">
        <v>12.54</v>
      </c>
      <c r="S35" s="196">
        <v>7.81</v>
      </c>
      <c r="T35" s="196">
        <v>0</v>
      </c>
      <c r="U35" s="196">
        <v>24.22</v>
      </c>
      <c r="V35" s="196">
        <v>6.13</v>
      </c>
      <c r="W35" s="196">
        <v>9.64</v>
      </c>
      <c r="X35" s="196">
        <v>37.229999999999997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74.89</v>
      </c>
      <c r="AQ35" s="196">
        <v>26.67</v>
      </c>
      <c r="AR35" s="196">
        <v>19.2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9.01</v>
      </c>
      <c r="L36" s="196">
        <v>557.67999999999995</v>
      </c>
      <c r="M36" s="196">
        <v>27.21</v>
      </c>
      <c r="N36" s="196">
        <v>17.47</v>
      </c>
      <c r="O36" s="196">
        <v>0</v>
      </c>
      <c r="P36" s="196">
        <v>37.14</v>
      </c>
      <c r="Q36" s="196">
        <v>3.23</v>
      </c>
      <c r="R36" s="196">
        <v>12.54</v>
      </c>
      <c r="S36" s="196">
        <v>7.81</v>
      </c>
      <c r="T36" s="196">
        <v>0</v>
      </c>
      <c r="U36" s="196">
        <v>24.22</v>
      </c>
      <c r="V36" s="196">
        <v>6.13</v>
      </c>
      <c r="W36" s="196">
        <v>9.64</v>
      </c>
      <c r="X36" s="196">
        <v>37.229999999999997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74.89</v>
      </c>
      <c r="AQ36" s="196">
        <v>26.67</v>
      </c>
      <c r="AR36" s="196">
        <v>21.2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9.01</v>
      </c>
      <c r="L37" s="196">
        <v>557.67999999999995</v>
      </c>
      <c r="M37" s="196">
        <v>27.21</v>
      </c>
      <c r="N37" s="196">
        <v>17.47</v>
      </c>
      <c r="O37" s="196">
        <v>0</v>
      </c>
      <c r="P37" s="196">
        <v>37.14</v>
      </c>
      <c r="Q37" s="196">
        <v>3.23</v>
      </c>
      <c r="R37" s="196">
        <v>12.54</v>
      </c>
      <c r="S37" s="196">
        <v>7.81</v>
      </c>
      <c r="T37" s="196">
        <v>0</v>
      </c>
      <c r="U37" s="196">
        <v>24.22</v>
      </c>
      <c r="V37" s="196">
        <v>6.13</v>
      </c>
      <c r="W37" s="196">
        <v>9.74</v>
      </c>
      <c r="X37" s="196">
        <v>37.229999999999997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74.89</v>
      </c>
      <c r="AQ37" s="196">
        <v>26.67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9.01</v>
      </c>
      <c r="L38" s="196">
        <v>557.67999999999995</v>
      </c>
      <c r="M38" s="196">
        <v>27.21</v>
      </c>
      <c r="N38" s="196">
        <v>17.47</v>
      </c>
      <c r="O38" s="196">
        <v>0</v>
      </c>
      <c r="P38" s="196">
        <v>37.14</v>
      </c>
      <c r="Q38" s="196">
        <v>3.23</v>
      </c>
      <c r="R38" s="196">
        <v>12.54</v>
      </c>
      <c r="S38" s="196">
        <v>7.81</v>
      </c>
      <c r="T38" s="196">
        <v>0</v>
      </c>
      <c r="U38" s="196">
        <v>24.22</v>
      </c>
      <c r="V38" s="196">
        <v>6.13</v>
      </c>
      <c r="W38" s="196">
        <v>9.74</v>
      </c>
      <c r="X38" s="196">
        <v>37.229999999999997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74.89</v>
      </c>
      <c r="AQ38" s="196">
        <v>26.67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9.01</v>
      </c>
      <c r="L39" s="196">
        <v>557.67999999999995</v>
      </c>
      <c r="M39" s="196">
        <v>27.21</v>
      </c>
      <c r="N39" s="196">
        <v>17.47</v>
      </c>
      <c r="O39" s="196">
        <v>0</v>
      </c>
      <c r="P39" s="196">
        <v>37.14</v>
      </c>
      <c r="Q39" s="196">
        <v>3.23</v>
      </c>
      <c r="R39" s="196">
        <v>12.54</v>
      </c>
      <c r="S39" s="196">
        <v>7.81</v>
      </c>
      <c r="T39" s="196">
        <v>0</v>
      </c>
      <c r="U39" s="196">
        <v>24.22</v>
      </c>
      <c r="V39" s="196">
        <v>6.13</v>
      </c>
      <c r="W39" s="196">
        <v>9.74</v>
      </c>
      <c r="X39" s="196">
        <v>37.229999999999997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74.89</v>
      </c>
      <c r="AQ39" s="196">
        <v>26.67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9.01</v>
      </c>
      <c r="L40" s="196">
        <v>557.67999999999995</v>
      </c>
      <c r="M40" s="196">
        <v>27.21</v>
      </c>
      <c r="N40" s="196">
        <v>17.47</v>
      </c>
      <c r="O40" s="196">
        <v>0</v>
      </c>
      <c r="P40" s="196">
        <v>37.14</v>
      </c>
      <c r="Q40" s="196">
        <v>3.23</v>
      </c>
      <c r="R40" s="196">
        <v>12.54</v>
      </c>
      <c r="S40" s="196">
        <v>7.81</v>
      </c>
      <c r="T40" s="196">
        <v>0</v>
      </c>
      <c r="U40" s="196">
        <v>24.22</v>
      </c>
      <c r="V40" s="196">
        <v>6.13</v>
      </c>
      <c r="W40" s="196">
        <v>9.74</v>
      </c>
      <c r="X40" s="196">
        <v>37.229999999999997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74.89</v>
      </c>
      <c r="AQ40" s="196">
        <v>26.67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9.01</v>
      </c>
      <c r="L41" s="196">
        <v>557.67999999999995</v>
      </c>
      <c r="M41" s="196">
        <v>27.21</v>
      </c>
      <c r="N41" s="196">
        <v>17.47</v>
      </c>
      <c r="O41" s="196">
        <v>0</v>
      </c>
      <c r="P41" s="196">
        <v>37.14</v>
      </c>
      <c r="Q41" s="196">
        <v>3.12</v>
      </c>
      <c r="R41" s="196">
        <v>12.54</v>
      </c>
      <c r="S41" s="196">
        <v>7.81</v>
      </c>
      <c r="T41" s="196">
        <v>0</v>
      </c>
      <c r="U41" s="196">
        <v>24.22</v>
      </c>
      <c r="V41" s="196">
        <v>6.13</v>
      </c>
      <c r="W41" s="196">
        <v>9.74</v>
      </c>
      <c r="X41" s="196">
        <v>37.229999999999997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74.89</v>
      </c>
      <c r="AQ41" s="196">
        <v>26.67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9.01</v>
      </c>
      <c r="L42" s="196">
        <v>557.67999999999995</v>
      </c>
      <c r="M42" s="196">
        <v>27.21</v>
      </c>
      <c r="N42" s="196">
        <v>17.47</v>
      </c>
      <c r="O42" s="196">
        <v>0</v>
      </c>
      <c r="P42" s="196">
        <v>37.14</v>
      </c>
      <c r="Q42" s="196">
        <v>3.12</v>
      </c>
      <c r="R42" s="196">
        <v>12.54</v>
      </c>
      <c r="S42" s="196">
        <v>7.81</v>
      </c>
      <c r="T42" s="196">
        <v>0</v>
      </c>
      <c r="U42" s="196">
        <v>24.22</v>
      </c>
      <c r="V42" s="196">
        <v>6.13</v>
      </c>
      <c r="W42" s="196">
        <v>9.74</v>
      </c>
      <c r="X42" s="196">
        <v>37.229999999999997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74.89</v>
      </c>
      <c r="AQ42" s="196">
        <v>26.67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9.01</v>
      </c>
      <c r="L43" s="196">
        <v>557.67999999999995</v>
      </c>
      <c r="M43" s="196">
        <v>27.21</v>
      </c>
      <c r="N43" s="196">
        <v>17.47</v>
      </c>
      <c r="O43" s="196">
        <v>0</v>
      </c>
      <c r="P43" s="196">
        <v>37.14</v>
      </c>
      <c r="Q43" s="196">
        <v>3.12</v>
      </c>
      <c r="R43" s="196">
        <v>12.54</v>
      </c>
      <c r="S43" s="196">
        <v>7.81</v>
      </c>
      <c r="T43" s="196">
        <v>0</v>
      </c>
      <c r="U43" s="196">
        <v>24.51</v>
      </c>
      <c r="V43" s="196">
        <v>6.13</v>
      </c>
      <c r="W43" s="196">
        <v>9.74</v>
      </c>
      <c r="X43" s="196">
        <v>37.229999999999997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74.89</v>
      </c>
      <c r="AQ43" s="196">
        <v>26.67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9.01</v>
      </c>
      <c r="L44" s="196">
        <v>557.67999999999995</v>
      </c>
      <c r="M44" s="196">
        <v>27.21</v>
      </c>
      <c r="N44" s="196">
        <v>17.47</v>
      </c>
      <c r="O44" s="196">
        <v>0</v>
      </c>
      <c r="P44" s="196">
        <v>37.14</v>
      </c>
      <c r="Q44" s="196">
        <v>3.12</v>
      </c>
      <c r="R44" s="196">
        <v>12.54</v>
      </c>
      <c r="S44" s="196">
        <v>7.81</v>
      </c>
      <c r="T44" s="196">
        <v>0</v>
      </c>
      <c r="U44" s="196">
        <v>24.56</v>
      </c>
      <c r="V44" s="196">
        <v>6.13</v>
      </c>
      <c r="W44" s="196">
        <v>9.74</v>
      </c>
      <c r="X44" s="196">
        <v>37.229999999999997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74.89</v>
      </c>
      <c r="AQ44" s="196">
        <v>26.67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9.01</v>
      </c>
      <c r="L45" s="196">
        <v>557.67999999999995</v>
      </c>
      <c r="M45" s="196">
        <v>27.21</v>
      </c>
      <c r="N45" s="196">
        <v>17.47</v>
      </c>
      <c r="O45" s="196">
        <v>0</v>
      </c>
      <c r="P45" s="196">
        <v>37.14</v>
      </c>
      <c r="Q45" s="196">
        <v>3.12</v>
      </c>
      <c r="R45" s="196">
        <v>12.54</v>
      </c>
      <c r="S45" s="196">
        <v>7.81</v>
      </c>
      <c r="T45" s="196">
        <v>0</v>
      </c>
      <c r="U45" s="196">
        <v>24.56</v>
      </c>
      <c r="V45" s="196">
        <v>6.13</v>
      </c>
      <c r="W45" s="196">
        <v>9.74</v>
      </c>
      <c r="X45" s="196">
        <v>37.229999999999997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74.89</v>
      </c>
      <c r="AQ45" s="196">
        <v>26.67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9.01</v>
      </c>
      <c r="L46" s="196">
        <v>557.67999999999995</v>
      </c>
      <c r="M46" s="196">
        <v>27.21</v>
      </c>
      <c r="N46" s="196">
        <v>17.47</v>
      </c>
      <c r="O46" s="196">
        <v>0</v>
      </c>
      <c r="P46" s="196">
        <v>37.14</v>
      </c>
      <c r="Q46" s="196">
        <v>3.12</v>
      </c>
      <c r="R46" s="196">
        <v>12.54</v>
      </c>
      <c r="S46" s="196">
        <v>7.81</v>
      </c>
      <c r="T46" s="196">
        <v>0</v>
      </c>
      <c r="U46" s="196">
        <v>24.56</v>
      </c>
      <c r="V46" s="196">
        <v>6.13</v>
      </c>
      <c r="W46" s="196">
        <v>9.74</v>
      </c>
      <c r="X46" s="196">
        <v>37.229999999999997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74.89</v>
      </c>
      <c r="AQ46" s="196">
        <v>26.67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2.89</v>
      </c>
      <c r="L47" s="196">
        <v>537.6</v>
      </c>
      <c r="M47" s="196">
        <v>27.21</v>
      </c>
      <c r="N47" s="196">
        <v>17.47</v>
      </c>
      <c r="O47" s="196">
        <v>0</v>
      </c>
      <c r="P47" s="196">
        <v>37.14</v>
      </c>
      <c r="Q47" s="196">
        <v>1.93</v>
      </c>
      <c r="R47" s="196">
        <v>12.54</v>
      </c>
      <c r="S47" s="196">
        <v>2.89</v>
      </c>
      <c r="T47" s="196">
        <v>0</v>
      </c>
      <c r="U47" s="196">
        <v>24.56</v>
      </c>
      <c r="V47" s="196">
        <v>6.13</v>
      </c>
      <c r="W47" s="196">
        <v>9.64</v>
      </c>
      <c r="X47" s="196">
        <v>37.229999999999997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53.46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74.89</v>
      </c>
      <c r="AQ47" s="196">
        <v>26.67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2.89</v>
      </c>
      <c r="L48" s="196">
        <v>501.28</v>
      </c>
      <c r="M48" s="196">
        <v>27.21</v>
      </c>
      <c r="N48" s="196">
        <v>17.47</v>
      </c>
      <c r="O48" s="196">
        <v>0</v>
      </c>
      <c r="P48" s="196">
        <v>37.14</v>
      </c>
      <c r="Q48" s="196">
        <v>1.93</v>
      </c>
      <c r="R48" s="196">
        <v>12.54</v>
      </c>
      <c r="S48" s="196">
        <v>2.89</v>
      </c>
      <c r="T48" s="196">
        <v>0</v>
      </c>
      <c r="U48" s="196">
        <v>24.56</v>
      </c>
      <c r="V48" s="196">
        <v>6.13</v>
      </c>
      <c r="W48" s="196">
        <v>9.64</v>
      </c>
      <c r="X48" s="196">
        <v>37.229999999999997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53.46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74.89</v>
      </c>
      <c r="AQ48" s="196">
        <v>26.67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9.02</v>
      </c>
      <c r="L49" s="196">
        <v>547.78</v>
      </c>
      <c r="M49" s="196">
        <v>27.21</v>
      </c>
      <c r="N49" s="196">
        <v>17.47</v>
      </c>
      <c r="O49" s="196">
        <v>0</v>
      </c>
      <c r="P49" s="196">
        <v>37.14</v>
      </c>
      <c r="Q49" s="196">
        <v>3.12</v>
      </c>
      <c r="R49" s="196">
        <v>12.54</v>
      </c>
      <c r="S49" s="196">
        <v>7.81</v>
      </c>
      <c r="T49" s="196">
        <v>0</v>
      </c>
      <c r="U49" s="196">
        <v>24.56</v>
      </c>
      <c r="V49" s="196">
        <v>6.13</v>
      </c>
      <c r="W49" s="196">
        <v>9.64</v>
      </c>
      <c r="X49" s="196">
        <v>37.229999999999997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74.89</v>
      </c>
      <c r="AQ49" s="196">
        <v>26.67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9.02</v>
      </c>
      <c r="L50" s="196">
        <v>557.67999999999995</v>
      </c>
      <c r="M50" s="196">
        <v>27.21</v>
      </c>
      <c r="N50" s="196">
        <v>17.47</v>
      </c>
      <c r="O50" s="196">
        <v>0</v>
      </c>
      <c r="P50" s="196">
        <v>37.14</v>
      </c>
      <c r="Q50" s="196">
        <v>3.12</v>
      </c>
      <c r="R50" s="196">
        <v>12.54</v>
      </c>
      <c r="S50" s="196">
        <v>7.81</v>
      </c>
      <c r="T50" s="196">
        <v>0</v>
      </c>
      <c r="U50" s="196">
        <v>24.56</v>
      </c>
      <c r="V50" s="196">
        <v>6.13</v>
      </c>
      <c r="W50" s="196">
        <v>9.64</v>
      </c>
      <c r="X50" s="196">
        <v>37.229999999999997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74.89</v>
      </c>
      <c r="AQ50" s="196">
        <v>26.67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9.02</v>
      </c>
      <c r="L51" s="196">
        <v>557.67999999999995</v>
      </c>
      <c r="M51" s="196">
        <v>27.21</v>
      </c>
      <c r="N51" s="196">
        <v>17.47</v>
      </c>
      <c r="O51" s="196">
        <v>0</v>
      </c>
      <c r="P51" s="196">
        <v>37.14</v>
      </c>
      <c r="Q51" s="196">
        <v>3.12</v>
      </c>
      <c r="R51" s="196">
        <v>12.54</v>
      </c>
      <c r="S51" s="196">
        <v>7.81</v>
      </c>
      <c r="T51" s="196">
        <v>0</v>
      </c>
      <c r="U51" s="196">
        <v>24.56</v>
      </c>
      <c r="V51" s="196">
        <v>6.13</v>
      </c>
      <c r="W51" s="196">
        <v>9.64</v>
      </c>
      <c r="X51" s="196">
        <v>37.229999999999997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74.89</v>
      </c>
      <c r="AQ51" s="196">
        <v>26.67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9.02</v>
      </c>
      <c r="L52" s="196">
        <v>557.67999999999995</v>
      </c>
      <c r="M52" s="196">
        <v>27.21</v>
      </c>
      <c r="N52" s="196">
        <v>17.47</v>
      </c>
      <c r="O52" s="196">
        <v>0</v>
      </c>
      <c r="P52" s="196">
        <v>37.14</v>
      </c>
      <c r="Q52" s="196">
        <v>3.12</v>
      </c>
      <c r="R52" s="196">
        <v>12.54</v>
      </c>
      <c r="S52" s="196">
        <v>7.81</v>
      </c>
      <c r="T52" s="196">
        <v>0</v>
      </c>
      <c r="U52" s="196">
        <v>24.56</v>
      </c>
      <c r="V52" s="196">
        <v>6.13</v>
      </c>
      <c r="W52" s="196">
        <v>9.64</v>
      </c>
      <c r="X52" s="196">
        <v>37.229999999999997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74.89</v>
      </c>
      <c r="AQ52" s="196">
        <v>26.67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9.02</v>
      </c>
      <c r="L53" s="196">
        <v>557.67999999999995</v>
      </c>
      <c r="M53" s="196">
        <v>27.21</v>
      </c>
      <c r="N53" s="196">
        <v>17.47</v>
      </c>
      <c r="O53" s="196">
        <v>0</v>
      </c>
      <c r="P53" s="196">
        <v>37.14</v>
      </c>
      <c r="Q53" s="196">
        <v>3.12</v>
      </c>
      <c r="R53" s="196">
        <v>12.54</v>
      </c>
      <c r="S53" s="196">
        <v>7.81</v>
      </c>
      <c r="T53" s="196">
        <v>0</v>
      </c>
      <c r="U53" s="196">
        <v>24.56</v>
      </c>
      <c r="V53" s="196">
        <v>6.13</v>
      </c>
      <c r="W53" s="196">
        <v>9.64</v>
      </c>
      <c r="X53" s="196">
        <v>37.229999999999997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74.89</v>
      </c>
      <c r="AQ53" s="196">
        <v>26.67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9.02</v>
      </c>
      <c r="L54" s="196">
        <v>557.67999999999995</v>
      </c>
      <c r="M54" s="196">
        <v>27.21</v>
      </c>
      <c r="N54" s="196">
        <v>17.47</v>
      </c>
      <c r="O54" s="196">
        <v>0</v>
      </c>
      <c r="P54" s="196">
        <v>37.14</v>
      </c>
      <c r="Q54" s="196">
        <v>3.12</v>
      </c>
      <c r="R54" s="196">
        <v>12.54</v>
      </c>
      <c r="S54" s="196">
        <v>7.81</v>
      </c>
      <c r="T54" s="196">
        <v>0</v>
      </c>
      <c r="U54" s="196">
        <v>24.56</v>
      </c>
      <c r="V54" s="196">
        <v>6.13</v>
      </c>
      <c r="W54" s="196">
        <v>9.64</v>
      </c>
      <c r="X54" s="196">
        <v>37.229999999999997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74.89</v>
      </c>
      <c r="AQ54" s="196">
        <v>26.67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2.89</v>
      </c>
      <c r="L55" s="196">
        <v>462.72</v>
      </c>
      <c r="M55" s="196">
        <v>27.21</v>
      </c>
      <c r="N55" s="196">
        <v>17.47</v>
      </c>
      <c r="O55" s="196">
        <v>0</v>
      </c>
      <c r="P55" s="196">
        <v>37.14</v>
      </c>
      <c r="Q55" s="196">
        <v>2</v>
      </c>
      <c r="R55" s="196">
        <v>12.54</v>
      </c>
      <c r="S55" s="196">
        <v>4.7</v>
      </c>
      <c r="T55" s="196">
        <v>0</v>
      </c>
      <c r="U55" s="196">
        <v>24.56</v>
      </c>
      <c r="V55" s="196">
        <v>6.13</v>
      </c>
      <c r="W55" s="196">
        <v>9.64</v>
      </c>
      <c r="X55" s="196">
        <v>37.229999999999997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56.58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74.89</v>
      </c>
      <c r="AQ55" s="196">
        <v>26.68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2.89</v>
      </c>
      <c r="L56" s="196">
        <v>406.81</v>
      </c>
      <c r="M56" s="196">
        <v>27.21</v>
      </c>
      <c r="N56" s="196">
        <v>17.47</v>
      </c>
      <c r="O56" s="196">
        <v>0</v>
      </c>
      <c r="P56" s="196">
        <v>37.14</v>
      </c>
      <c r="Q56" s="196">
        <v>1.98</v>
      </c>
      <c r="R56" s="196">
        <v>12.54</v>
      </c>
      <c r="S56" s="196">
        <v>2.89</v>
      </c>
      <c r="T56" s="196">
        <v>0</v>
      </c>
      <c r="U56" s="196">
        <v>24.56</v>
      </c>
      <c r="V56" s="196">
        <v>6.13</v>
      </c>
      <c r="W56" s="196">
        <v>9.64</v>
      </c>
      <c r="X56" s="196">
        <v>37.229999999999997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56.58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74.89</v>
      </c>
      <c r="AQ56" s="196">
        <v>26.68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2.89</v>
      </c>
      <c r="L57" s="196">
        <v>436.69</v>
      </c>
      <c r="M57" s="196">
        <v>27.21</v>
      </c>
      <c r="N57" s="196">
        <v>17.47</v>
      </c>
      <c r="O57" s="196">
        <v>0</v>
      </c>
      <c r="P57" s="196">
        <v>37.14</v>
      </c>
      <c r="Q57" s="196">
        <v>1.93</v>
      </c>
      <c r="R57" s="196">
        <v>12.54</v>
      </c>
      <c r="S57" s="196">
        <v>2.89</v>
      </c>
      <c r="T57" s="196">
        <v>0</v>
      </c>
      <c r="U57" s="196">
        <v>24.56</v>
      </c>
      <c r="V57" s="196">
        <v>6.13</v>
      </c>
      <c r="W57" s="196">
        <v>9.64</v>
      </c>
      <c r="X57" s="196">
        <v>37.229999999999997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56.58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74.89</v>
      </c>
      <c r="AQ57" s="196">
        <v>26.68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2.89</v>
      </c>
      <c r="L58" s="196">
        <v>455.97</v>
      </c>
      <c r="M58" s="196">
        <v>27.21</v>
      </c>
      <c r="N58" s="196">
        <v>17.47</v>
      </c>
      <c r="O58" s="196">
        <v>0</v>
      </c>
      <c r="P58" s="196">
        <v>37.14</v>
      </c>
      <c r="Q58" s="196">
        <v>1.93</v>
      </c>
      <c r="R58" s="196">
        <v>12.54</v>
      </c>
      <c r="S58" s="196">
        <v>2.89</v>
      </c>
      <c r="T58" s="196">
        <v>0</v>
      </c>
      <c r="U58" s="196">
        <v>24.56</v>
      </c>
      <c r="V58" s="196">
        <v>6.13</v>
      </c>
      <c r="W58" s="196">
        <v>9.64</v>
      </c>
      <c r="X58" s="196">
        <v>37.229999999999997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56.58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74.89</v>
      </c>
      <c r="AQ58" s="196">
        <v>26.68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5.69</v>
      </c>
      <c r="L59" s="196">
        <v>462.72</v>
      </c>
      <c r="M59" s="196">
        <v>27.21</v>
      </c>
      <c r="N59" s="196">
        <v>17.47</v>
      </c>
      <c r="O59" s="196">
        <v>0</v>
      </c>
      <c r="P59" s="196">
        <v>37.14</v>
      </c>
      <c r="Q59" s="196">
        <v>1.93</v>
      </c>
      <c r="R59" s="196">
        <v>5.78</v>
      </c>
      <c r="S59" s="196">
        <v>2.89</v>
      </c>
      <c r="T59" s="196">
        <v>0</v>
      </c>
      <c r="U59" s="196">
        <v>24.56</v>
      </c>
      <c r="V59" s="196">
        <v>6.13</v>
      </c>
      <c r="W59" s="196">
        <v>9.64</v>
      </c>
      <c r="X59" s="196">
        <v>37.229999999999997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56.58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74.89</v>
      </c>
      <c r="AQ59" s="196">
        <v>26.68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2.89</v>
      </c>
      <c r="L60" s="196">
        <v>462.72</v>
      </c>
      <c r="M60" s="196">
        <v>27.21</v>
      </c>
      <c r="N60" s="196">
        <v>17.47</v>
      </c>
      <c r="O60" s="196">
        <v>0</v>
      </c>
      <c r="P60" s="196">
        <v>37.14</v>
      </c>
      <c r="Q60" s="196">
        <v>1.93</v>
      </c>
      <c r="R60" s="196">
        <v>12.54</v>
      </c>
      <c r="S60" s="196">
        <v>2.89</v>
      </c>
      <c r="T60" s="196">
        <v>0</v>
      </c>
      <c r="U60" s="196">
        <v>24.56</v>
      </c>
      <c r="V60" s="196">
        <v>6.13</v>
      </c>
      <c r="W60" s="196">
        <v>9.64</v>
      </c>
      <c r="X60" s="196">
        <v>37.229999999999997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56.58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74.89</v>
      </c>
      <c r="AQ60" s="196">
        <v>26.68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2.89</v>
      </c>
      <c r="L61" s="196">
        <v>462.72</v>
      </c>
      <c r="M61" s="196">
        <v>27.21</v>
      </c>
      <c r="N61" s="196">
        <v>17.47</v>
      </c>
      <c r="O61" s="196">
        <v>0</v>
      </c>
      <c r="P61" s="196">
        <v>37.14</v>
      </c>
      <c r="Q61" s="196">
        <v>1.93</v>
      </c>
      <c r="R61" s="196">
        <v>12.54</v>
      </c>
      <c r="S61" s="196">
        <v>2.89</v>
      </c>
      <c r="T61" s="196">
        <v>0</v>
      </c>
      <c r="U61" s="196">
        <v>24.56</v>
      </c>
      <c r="V61" s="196">
        <v>6.13</v>
      </c>
      <c r="W61" s="196">
        <v>9.64</v>
      </c>
      <c r="X61" s="196">
        <v>37.229999999999997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56.58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74.89</v>
      </c>
      <c r="AQ61" s="196">
        <v>26.68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2.89</v>
      </c>
      <c r="L62" s="196">
        <v>462.72</v>
      </c>
      <c r="M62" s="196">
        <v>27.21</v>
      </c>
      <c r="N62" s="196">
        <v>17.47</v>
      </c>
      <c r="O62" s="196">
        <v>0</v>
      </c>
      <c r="P62" s="196">
        <v>37.14</v>
      </c>
      <c r="Q62" s="196">
        <v>1.93</v>
      </c>
      <c r="R62" s="196">
        <v>12.54</v>
      </c>
      <c r="S62" s="196">
        <v>2.89</v>
      </c>
      <c r="T62" s="196">
        <v>0</v>
      </c>
      <c r="U62" s="196">
        <v>24.56</v>
      </c>
      <c r="V62" s="196">
        <v>6.13</v>
      </c>
      <c r="W62" s="196">
        <v>9.64</v>
      </c>
      <c r="X62" s="196">
        <v>37.229999999999997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56.58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74.89</v>
      </c>
      <c r="AQ62" s="196">
        <v>26.68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2.89</v>
      </c>
      <c r="L63" s="196">
        <v>462.72</v>
      </c>
      <c r="M63" s="196">
        <v>27.21</v>
      </c>
      <c r="N63" s="196">
        <v>17.47</v>
      </c>
      <c r="O63" s="196">
        <v>0</v>
      </c>
      <c r="P63" s="196">
        <v>37.14</v>
      </c>
      <c r="Q63" s="196">
        <v>1.93</v>
      </c>
      <c r="R63" s="196">
        <v>12.54</v>
      </c>
      <c r="S63" s="196">
        <v>2.89</v>
      </c>
      <c r="T63" s="196">
        <v>0</v>
      </c>
      <c r="U63" s="196">
        <v>24.56</v>
      </c>
      <c r="V63" s="196">
        <v>6.13</v>
      </c>
      <c r="W63" s="196">
        <v>9.64</v>
      </c>
      <c r="X63" s="196">
        <v>37.229999999999997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56.58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74.89</v>
      </c>
      <c r="AQ63" s="196">
        <v>26.67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2.89</v>
      </c>
      <c r="L64" s="196">
        <v>482</v>
      </c>
      <c r="M64" s="196">
        <v>27.21</v>
      </c>
      <c r="N64" s="196">
        <v>17.47</v>
      </c>
      <c r="O64" s="196">
        <v>0</v>
      </c>
      <c r="P64" s="196">
        <v>37.14</v>
      </c>
      <c r="Q64" s="196">
        <v>1.93</v>
      </c>
      <c r="R64" s="196">
        <v>12.54</v>
      </c>
      <c r="S64" s="196">
        <v>2.89</v>
      </c>
      <c r="T64" s="196">
        <v>0</v>
      </c>
      <c r="U64" s="196">
        <v>24.56</v>
      </c>
      <c r="V64" s="196">
        <v>1.93</v>
      </c>
      <c r="W64" s="196">
        <v>9.64</v>
      </c>
      <c r="X64" s="196">
        <v>37.229999999999997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56.58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74.89</v>
      </c>
      <c r="AQ64" s="196">
        <v>7.71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2.89</v>
      </c>
      <c r="L65" s="196">
        <v>488.51</v>
      </c>
      <c r="M65" s="196">
        <v>27.21</v>
      </c>
      <c r="N65" s="196">
        <v>17.47</v>
      </c>
      <c r="O65" s="196">
        <v>0</v>
      </c>
      <c r="P65" s="196">
        <v>37.14</v>
      </c>
      <c r="Q65" s="196">
        <v>1.63</v>
      </c>
      <c r="R65" s="196">
        <v>12.54</v>
      </c>
      <c r="S65" s="196">
        <v>2.89</v>
      </c>
      <c r="T65" s="196">
        <v>0</v>
      </c>
      <c r="U65" s="196">
        <v>24.56</v>
      </c>
      <c r="V65" s="196">
        <v>6.13</v>
      </c>
      <c r="W65" s="196">
        <v>9.64</v>
      </c>
      <c r="X65" s="196">
        <v>37.229999999999997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56.58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74.89</v>
      </c>
      <c r="AQ65" s="196">
        <v>26.67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2.89</v>
      </c>
      <c r="L66" s="196">
        <v>539.84</v>
      </c>
      <c r="M66" s="196">
        <v>27.21</v>
      </c>
      <c r="N66" s="196">
        <v>17.47</v>
      </c>
      <c r="O66" s="196">
        <v>0</v>
      </c>
      <c r="P66" s="196">
        <v>37.14</v>
      </c>
      <c r="Q66" s="196">
        <v>1.88</v>
      </c>
      <c r="R66" s="196">
        <v>12.54</v>
      </c>
      <c r="S66" s="196">
        <v>2.89</v>
      </c>
      <c r="T66" s="196">
        <v>0</v>
      </c>
      <c r="U66" s="196">
        <v>24.56</v>
      </c>
      <c r="V66" s="196">
        <v>6.13</v>
      </c>
      <c r="W66" s="196">
        <v>9.64</v>
      </c>
      <c r="X66" s="196">
        <v>37.229999999999997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56.58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74.89</v>
      </c>
      <c r="AQ66" s="196">
        <v>26.67</v>
      </c>
      <c r="AR66" s="196">
        <v>21.24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2.89</v>
      </c>
      <c r="L67" s="196">
        <v>539.84</v>
      </c>
      <c r="M67" s="196">
        <v>27.21</v>
      </c>
      <c r="N67" s="196">
        <v>17.47</v>
      </c>
      <c r="O67" s="196">
        <v>0</v>
      </c>
      <c r="P67" s="196">
        <v>37.14</v>
      </c>
      <c r="Q67" s="196">
        <v>1.93</v>
      </c>
      <c r="R67" s="196">
        <v>12.54</v>
      </c>
      <c r="S67" s="196">
        <v>2.89</v>
      </c>
      <c r="T67" s="196">
        <v>0</v>
      </c>
      <c r="U67" s="196">
        <v>24.56</v>
      </c>
      <c r="V67" s="196">
        <v>6.13</v>
      </c>
      <c r="W67" s="196">
        <v>9.64</v>
      </c>
      <c r="X67" s="196">
        <v>37.229999999999997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56.58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74.89</v>
      </c>
      <c r="AQ67" s="196">
        <v>26.67</v>
      </c>
      <c r="AR67" s="196">
        <v>15.2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2.89</v>
      </c>
      <c r="L68" s="196">
        <v>539.84</v>
      </c>
      <c r="M68" s="196">
        <v>27.21</v>
      </c>
      <c r="N68" s="196">
        <v>17.47</v>
      </c>
      <c r="O68" s="196">
        <v>0</v>
      </c>
      <c r="P68" s="196">
        <v>37.14</v>
      </c>
      <c r="Q68" s="196">
        <v>1.93</v>
      </c>
      <c r="R68" s="196">
        <v>12.54</v>
      </c>
      <c r="S68" s="196">
        <v>2.89</v>
      </c>
      <c r="T68" s="196">
        <v>0</v>
      </c>
      <c r="U68" s="196">
        <v>24.56</v>
      </c>
      <c r="V68" s="196">
        <v>6.13</v>
      </c>
      <c r="W68" s="196">
        <v>9.64</v>
      </c>
      <c r="X68" s="196">
        <v>37.229999999999997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56.58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74.89</v>
      </c>
      <c r="AQ68" s="196">
        <v>26.67</v>
      </c>
      <c r="AR68" s="196">
        <v>4.22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2.93</v>
      </c>
      <c r="L69" s="196">
        <v>539.84</v>
      </c>
      <c r="M69" s="196">
        <v>27.21</v>
      </c>
      <c r="N69" s="196">
        <v>17.47</v>
      </c>
      <c r="O69" s="196">
        <v>0</v>
      </c>
      <c r="P69" s="196">
        <v>37.14</v>
      </c>
      <c r="Q69" s="196">
        <v>2</v>
      </c>
      <c r="R69" s="196">
        <v>12.54</v>
      </c>
      <c r="S69" s="196">
        <v>2.89</v>
      </c>
      <c r="T69" s="196">
        <v>0</v>
      </c>
      <c r="U69" s="196">
        <v>24.56</v>
      </c>
      <c r="V69" s="196">
        <v>6.13</v>
      </c>
      <c r="W69" s="196">
        <v>9.64</v>
      </c>
      <c r="X69" s="196">
        <v>37.229999999999997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56.57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74.89</v>
      </c>
      <c r="AQ69" s="196">
        <v>26.67</v>
      </c>
      <c r="AR69" s="196">
        <v>1.48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2.89</v>
      </c>
      <c r="L70" s="196">
        <v>539.84</v>
      </c>
      <c r="M70" s="196">
        <v>27.21</v>
      </c>
      <c r="N70" s="196">
        <v>17.47</v>
      </c>
      <c r="O70" s="196">
        <v>0</v>
      </c>
      <c r="P70" s="196">
        <v>37.14</v>
      </c>
      <c r="Q70" s="196">
        <v>1.93</v>
      </c>
      <c r="R70" s="196">
        <v>12.54</v>
      </c>
      <c r="S70" s="196">
        <v>2.89</v>
      </c>
      <c r="T70" s="196">
        <v>0</v>
      </c>
      <c r="U70" s="196">
        <v>24.56</v>
      </c>
      <c r="V70" s="196">
        <v>6.13</v>
      </c>
      <c r="W70" s="196">
        <v>9.64</v>
      </c>
      <c r="X70" s="196">
        <v>37.229999999999997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56.57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74.89</v>
      </c>
      <c r="AQ70" s="196">
        <v>26.67</v>
      </c>
      <c r="AR70" s="196">
        <v>0.51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6.72</v>
      </c>
      <c r="L71" s="196">
        <v>539.84</v>
      </c>
      <c r="M71" s="196">
        <v>27.21</v>
      </c>
      <c r="N71" s="196">
        <v>17.47</v>
      </c>
      <c r="O71" s="196">
        <v>0</v>
      </c>
      <c r="P71" s="196">
        <v>37.14</v>
      </c>
      <c r="Q71" s="196">
        <v>1.93</v>
      </c>
      <c r="R71" s="196">
        <v>12.54</v>
      </c>
      <c r="S71" s="196">
        <v>2.89</v>
      </c>
      <c r="T71" s="196">
        <v>0</v>
      </c>
      <c r="U71" s="196">
        <v>24.56</v>
      </c>
      <c r="V71" s="196">
        <v>6.13</v>
      </c>
      <c r="W71" s="196">
        <v>9.64</v>
      </c>
      <c r="X71" s="196">
        <v>37.229999999999997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74.89</v>
      </c>
      <c r="AQ71" s="196">
        <v>26.67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2.89</v>
      </c>
      <c r="L72" s="196">
        <v>539.84</v>
      </c>
      <c r="M72" s="196">
        <v>27.21</v>
      </c>
      <c r="N72" s="196">
        <v>17.47</v>
      </c>
      <c r="O72" s="196">
        <v>0</v>
      </c>
      <c r="P72" s="196">
        <v>37.14</v>
      </c>
      <c r="Q72" s="196">
        <v>1.93</v>
      </c>
      <c r="R72" s="196">
        <v>12.54</v>
      </c>
      <c r="S72" s="196">
        <v>2.89</v>
      </c>
      <c r="T72" s="196">
        <v>0</v>
      </c>
      <c r="U72" s="196">
        <v>24.56</v>
      </c>
      <c r="V72" s="196">
        <v>6.13</v>
      </c>
      <c r="W72" s="196">
        <v>9.64</v>
      </c>
      <c r="X72" s="196">
        <v>37.229999999999997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74.89</v>
      </c>
      <c r="AQ72" s="196">
        <v>26.67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2.89</v>
      </c>
      <c r="L73" s="196">
        <v>539.84</v>
      </c>
      <c r="M73" s="196">
        <v>27.21</v>
      </c>
      <c r="N73" s="196">
        <v>17.47</v>
      </c>
      <c r="O73" s="196">
        <v>0</v>
      </c>
      <c r="P73" s="196">
        <v>37.14</v>
      </c>
      <c r="Q73" s="196">
        <v>1.93</v>
      </c>
      <c r="R73" s="196">
        <v>12.54</v>
      </c>
      <c r="S73" s="196">
        <v>2.89</v>
      </c>
      <c r="T73" s="196">
        <v>0</v>
      </c>
      <c r="U73" s="196">
        <v>24.56</v>
      </c>
      <c r="V73" s="196">
        <v>6.13</v>
      </c>
      <c r="W73" s="196">
        <v>9.64</v>
      </c>
      <c r="X73" s="196">
        <v>37.229999999999997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50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74.89</v>
      </c>
      <c r="AQ73" s="196">
        <v>26.67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2.89</v>
      </c>
      <c r="L74" s="196">
        <v>539.84</v>
      </c>
      <c r="M74" s="196">
        <v>27.21</v>
      </c>
      <c r="N74" s="196">
        <v>17.47</v>
      </c>
      <c r="O74" s="196">
        <v>0</v>
      </c>
      <c r="P74" s="196">
        <v>37.14</v>
      </c>
      <c r="Q74" s="196">
        <v>1.93</v>
      </c>
      <c r="R74" s="196">
        <v>12.54</v>
      </c>
      <c r="S74" s="196">
        <v>2.89</v>
      </c>
      <c r="T74" s="196">
        <v>0</v>
      </c>
      <c r="U74" s="196">
        <v>24.56</v>
      </c>
      <c r="V74" s="196">
        <v>6.13</v>
      </c>
      <c r="W74" s="196">
        <v>9.64</v>
      </c>
      <c r="X74" s="196">
        <v>37.229999999999997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50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74.89</v>
      </c>
      <c r="AQ74" s="196">
        <v>26.67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2.89</v>
      </c>
      <c r="L75" s="196">
        <v>557.67999999999995</v>
      </c>
      <c r="M75" s="196">
        <v>27.21</v>
      </c>
      <c r="N75" s="196">
        <v>17.47</v>
      </c>
      <c r="O75" s="196">
        <v>0</v>
      </c>
      <c r="P75" s="196">
        <v>37.14</v>
      </c>
      <c r="Q75" s="196">
        <v>1.93</v>
      </c>
      <c r="R75" s="196">
        <v>12.54</v>
      </c>
      <c r="S75" s="196">
        <v>2.89</v>
      </c>
      <c r="T75" s="196">
        <v>0</v>
      </c>
      <c r="U75" s="196">
        <v>24.56</v>
      </c>
      <c r="V75" s="196">
        <v>6.13</v>
      </c>
      <c r="W75" s="196">
        <v>9.64</v>
      </c>
      <c r="X75" s="196">
        <v>37.229999999999997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50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74.89</v>
      </c>
      <c r="AQ75" s="196">
        <v>26.67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2.89</v>
      </c>
      <c r="L76" s="196">
        <v>557.67999999999995</v>
      </c>
      <c r="M76" s="196">
        <v>27.21</v>
      </c>
      <c r="N76" s="196">
        <v>17.47</v>
      </c>
      <c r="O76" s="196">
        <v>0</v>
      </c>
      <c r="P76" s="196">
        <v>37.14</v>
      </c>
      <c r="Q76" s="196">
        <v>1.93</v>
      </c>
      <c r="R76" s="196">
        <v>12.54</v>
      </c>
      <c r="S76" s="196">
        <v>2.89</v>
      </c>
      <c r="T76" s="196">
        <v>0</v>
      </c>
      <c r="U76" s="196">
        <v>24.56</v>
      </c>
      <c r="V76" s="196">
        <v>6.13</v>
      </c>
      <c r="W76" s="196">
        <v>9.64</v>
      </c>
      <c r="X76" s="196">
        <v>37.229999999999997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74.89</v>
      </c>
      <c r="AQ76" s="196">
        <v>26.67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2.89</v>
      </c>
      <c r="L77" s="196">
        <v>557.67999999999995</v>
      </c>
      <c r="M77" s="196">
        <v>27.21</v>
      </c>
      <c r="N77" s="196">
        <v>17.47</v>
      </c>
      <c r="O77" s="196">
        <v>0</v>
      </c>
      <c r="P77" s="196">
        <v>37.14</v>
      </c>
      <c r="Q77" s="196">
        <v>1.93</v>
      </c>
      <c r="R77" s="196">
        <v>12.54</v>
      </c>
      <c r="S77" s="196">
        <v>2.89</v>
      </c>
      <c r="T77" s="196">
        <v>0</v>
      </c>
      <c r="U77" s="196">
        <v>24.56</v>
      </c>
      <c r="V77" s="196">
        <v>6.13</v>
      </c>
      <c r="W77" s="196">
        <v>9.64</v>
      </c>
      <c r="X77" s="196">
        <v>37.229999999999997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50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74.89</v>
      </c>
      <c r="AQ77" s="196">
        <v>26.92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2.89</v>
      </c>
      <c r="L78" s="196">
        <v>557.67999999999995</v>
      </c>
      <c r="M78" s="196">
        <v>27.21</v>
      </c>
      <c r="N78" s="196">
        <v>17.47</v>
      </c>
      <c r="O78" s="196">
        <v>0</v>
      </c>
      <c r="P78" s="196">
        <v>37.14</v>
      </c>
      <c r="Q78" s="196">
        <v>1.93</v>
      </c>
      <c r="R78" s="196">
        <v>12.54</v>
      </c>
      <c r="S78" s="196">
        <v>2.89</v>
      </c>
      <c r="T78" s="196">
        <v>0</v>
      </c>
      <c r="U78" s="196">
        <v>24.56</v>
      </c>
      <c r="V78" s="196">
        <v>6.13</v>
      </c>
      <c r="W78" s="196">
        <v>9.64</v>
      </c>
      <c r="X78" s="196">
        <v>37.229999999999997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74.89</v>
      </c>
      <c r="AQ78" s="196">
        <v>26.92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2.6</v>
      </c>
      <c r="L79" s="196">
        <v>557.67999999999995</v>
      </c>
      <c r="M79" s="196">
        <v>27.21</v>
      </c>
      <c r="N79" s="196">
        <v>17.47</v>
      </c>
      <c r="O79" s="196">
        <v>0</v>
      </c>
      <c r="P79" s="196">
        <v>37.14</v>
      </c>
      <c r="Q79" s="196">
        <v>1.89</v>
      </c>
      <c r="R79" s="196">
        <v>12.54</v>
      </c>
      <c r="S79" s="196">
        <v>2.89</v>
      </c>
      <c r="T79" s="196">
        <v>0</v>
      </c>
      <c r="U79" s="196">
        <v>24.56</v>
      </c>
      <c r="V79" s="196">
        <v>6.13</v>
      </c>
      <c r="W79" s="196">
        <v>9.64</v>
      </c>
      <c r="X79" s="196">
        <v>37.229999999999997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74.89</v>
      </c>
      <c r="AQ79" s="196">
        <v>26.67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5.03</v>
      </c>
      <c r="L80" s="196">
        <v>557.67999999999995</v>
      </c>
      <c r="M80" s="196">
        <v>27.21</v>
      </c>
      <c r="N80" s="196">
        <v>17.47</v>
      </c>
      <c r="O80" s="196">
        <v>0</v>
      </c>
      <c r="P80" s="196">
        <v>37.14</v>
      </c>
      <c r="Q80" s="196">
        <v>1.89</v>
      </c>
      <c r="R80" s="196">
        <v>12.54</v>
      </c>
      <c r="S80" s="196">
        <v>2.89</v>
      </c>
      <c r="T80" s="196">
        <v>0</v>
      </c>
      <c r="U80" s="196">
        <v>24.56</v>
      </c>
      <c r="V80" s="196">
        <v>6.13</v>
      </c>
      <c r="W80" s="196">
        <v>9.64</v>
      </c>
      <c r="X80" s="196">
        <v>37.229999999999997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74.89</v>
      </c>
      <c r="AQ80" s="196">
        <v>26.67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2.89</v>
      </c>
      <c r="L81" s="196">
        <v>557.67999999999995</v>
      </c>
      <c r="M81" s="196">
        <v>27.21</v>
      </c>
      <c r="N81" s="196">
        <v>17.47</v>
      </c>
      <c r="O81" s="196">
        <v>0</v>
      </c>
      <c r="P81" s="196">
        <v>37.14</v>
      </c>
      <c r="Q81" s="196">
        <v>1.89</v>
      </c>
      <c r="R81" s="196">
        <v>12.54</v>
      </c>
      <c r="S81" s="196">
        <v>2.89</v>
      </c>
      <c r="T81" s="196">
        <v>0</v>
      </c>
      <c r="U81" s="196">
        <v>24.56</v>
      </c>
      <c r="V81" s="196">
        <v>5.69</v>
      </c>
      <c r="W81" s="196">
        <v>9.64</v>
      </c>
      <c r="X81" s="196">
        <v>37.229999999999997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54.82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74.89</v>
      </c>
      <c r="AQ81" s="196">
        <v>26.67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2.89</v>
      </c>
      <c r="L82" s="196">
        <v>557.67999999999995</v>
      </c>
      <c r="M82" s="196">
        <v>27.21</v>
      </c>
      <c r="N82" s="196">
        <v>17.47</v>
      </c>
      <c r="O82" s="196">
        <v>0</v>
      </c>
      <c r="P82" s="196">
        <v>37.14</v>
      </c>
      <c r="Q82" s="196">
        <v>1.89</v>
      </c>
      <c r="R82" s="196">
        <v>5.78</v>
      </c>
      <c r="S82" s="196">
        <v>2.89</v>
      </c>
      <c r="T82" s="196">
        <v>0</v>
      </c>
      <c r="U82" s="196">
        <v>24.56</v>
      </c>
      <c r="V82" s="196">
        <v>6.13</v>
      </c>
      <c r="W82" s="196">
        <v>9.64</v>
      </c>
      <c r="X82" s="196">
        <v>37.229999999999997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54.82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74.89</v>
      </c>
      <c r="AQ82" s="196">
        <v>26.67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2.89</v>
      </c>
      <c r="L83" s="196">
        <v>557.67999999999995</v>
      </c>
      <c r="M83" s="196">
        <v>27.21</v>
      </c>
      <c r="N83" s="196">
        <v>17.47</v>
      </c>
      <c r="O83" s="196">
        <v>0</v>
      </c>
      <c r="P83" s="196">
        <v>37.14</v>
      </c>
      <c r="Q83" s="196">
        <v>1.89</v>
      </c>
      <c r="R83" s="196">
        <v>5.78</v>
      </c>
      <c r="S83" s="196">
        <v>2.89</v>
      </c>
      <c r="T83" s="196">
        <v>0</v>
      </c>
      <c r="U83" s="196">
        <v>24.56</v>
      </c>
      <c r="V83" s="196">
        <v>6.13</v>
      </c>
      <c r="W83" s="196">
        <v>9.64</v>
      </c>
      <c r="X83" s="196">
        <v>37.229999999999997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74.89</v>
      </c>
      <c r="AQ83" s="196">
        <v>26.67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2.89</v>
      </c>
      <c r="L84" s="196">
        <v>557.67999999999995</v>
      </c>
      <c r="M84" s="196">
        <v>27.21</v>
      </c>
      <c r="N84" s="196">
        <v>17.47</v>
      </c>
      <c r="O84" s="196">
        <v>0</v>
      </c>
      <c r="P84" s="196">
        <v>37.14</v>
      </c>
      <c r="Q84" s="196">
        <v>1.89</v>
      </c>
      <c r="R84" s="196">
        <v>12.54</v>
      </c>
      <c r="S84" s="196">
        <v>2.89</v>
      </c>
      <c r="T84" s="196">
        <v>0</v>
      </c>
      <c r="U84" s="196">
        <v>24.56</v>
      </c>
      <c r="V84" s="196">
        <v>6.13</v>
      </c>
      <c r="W84" s="196">
        <v>9.64</v>
      </c>
      <c r="X84" s="196">
        <v>37.229999999999997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74.89</v>
      </c>
      <c r="AQ84" s="196">
        <v>26.67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2.89</v>
      </c>
      <c r="L85" s="196">
        <v>557.67999999999995</v>
      </c>
      <c r="M85" s="196">
        <v>27.21</v>
      </c>
      <c r="N85" s="196">
        <v>17.47</v>
      </c>
      <c r="O85" s="196">
        <v>0</v>
      </c>
      <c r="P85" s="196">
        <v>37.14</v>
      </c>
      <c r="Q85" s="196">
        <v>1.89</v>
      </c>
      <c r="R85" s="196">
        <v>12.54</v>
      </c>
      <c r="S85" s="196">
        <v>2.89</v>
      </c>
      <c r="T85" s="196">
        <v>0</v>
      </c>
      <c r="U85" s="196">
        <v>24.56</v>
      </c>
      <c r="V85" s="196">
        <v>6.13</v>
      </c>
      <c r="W85" s="196">
        <v>9.64</v>
      </c>
      <c r="X85" s="196">
        <v>37.229999999999997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74.89</v>
      </c>
      <c r="AQ85" s="196">
        <v>26.67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2.89</v>
      </c>
      <c r="L86" s="196">
        <v>557.67999999999995</v>
      </c>
      <c r="M86" s="196">
        <v>27.21</v>
      </c>
      <c r="N86" s="196">
        <v>17.47</v>
      </c>
      <c r="O86" s="196">
        <v>0</v>
      </c>
      <c r="P86" s="196">
        <v>37.14</v>
      </c>
      <c r="Q86" s="196">
        <v>1.89</v>
      </c>
      <c r="R86" s="196">
        <v>12.54</v>
      </c>
      <c r="S86" s="196">
        <v>2.89</v>
      </c>
      <c r="T86" s="196">
        <v>0</v>
      </c>
      <c r="U86" s="196">
        <v>24.56</v>
      </c>
      <c r="V86" s="196">
        <v>6.13</v>
      </c>
      <c r="W86" s="196">
        <v>9.64</v>
      </c>
      <c r="X86" s="196">
        <v>37.229999999999997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74.89</v>
      </c>
      <c r="AQ86" s="196">
        <v>26.67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2.89</v>
      </c>
      <c r="L87" s="196">
        <v>501.28</v>
      </c>
      <c r="M87" s="196">
        <v>27.21</v>
      </c>
      <c r="N87" s="196">
        <v>17.47</v>
      </c>
      <c r="O87" s="196">
        <v>0</v>
      </c>
      <c r="P87" s="196">
        <v>37.14</v>
      </c>
      <c r="Q87" s="196">
        <v>1.89</v>
      </c>
      <c r="R87" s="196">
        <v>12.54</v>
      </c>
      <c r="S87" s="196">
        <v>2.89</v>
      </c>
      <c r="T87" s="196">
        <v>0</v>
      </c>
      <c r="U87" s="196">
        <v>24.56</v>
      </c>
      <c r="V87" s="196">
        <v>1.93</v>
      </c>
      <c r="W87" s="196">
        <v>9.64</v>
      </c>
      <c r="X87" s="196">
        <v>37.229999999999997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57.3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19.28</v>
      </c>
      <c r="AQ87" s="196">
        <v>7.71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2.89</v>
      </c>
      <c r="L88" s="196">
        <v>433.8</v>
      </c>
      <c r="M88" s="196">
        <v>27.21</v>
      </c>
      <c r="N88" s="196">
        <v>17.47</v>
      </c>
      <c r="O88" s="196">
        <v>0</v>
      </c>
      <c r="P88" s="196">
        <v>37.14</v>
      </c>
      <c r="Q88" s="196">
        <v>1.89</v>
      </c>
      <c r="R88" s="196">
        <v>5.78</v>
      </c>
      <c r="S88" s="196">
        <v>2.89</v>
      </c>
      <c r="T88" s="196">
        <v>0</v>
      </c>
      <c r="U88" s="196">
        <v>24.56</v>
      </c>
      <c r="V88" s="196">
        <v>1.93</v>
      </c>
      <c r="W88" s="196">
        <v>9.64</v>
      </c>
      <c r="X88" s="196">
        <v>37.229999999999997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74.89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2.89</v>
      </c>
      <c r="L89" s="196">
        <v>356.68</v>
      </c>
      <c r="M89" s="196">
        <v>27.21</v>
      </c>
      <c r="N89" s="196">
        <v>17.47</v>
      </c>
      <c r="O89" s="196">
        <v>0</v>
      </c>
      <c r="P89" s="196">
        <v>37.14</v>
      </c>
      <c r="Q89" s="196">
        <v>1.93</v>
      </c>
      <c r="R89" s="196">
        <v>5.78</v>
      </c>
      <c r="S89" s="196">
        <v>2.89</v>
      </c>
      <c r="T89" s="196">
        <v>0</v>
      </c>
      <c r="U89" s="196">
        <v>24.56</v>
      </c>
      <c r="V89" s="196">
        <v>6.13</v>
      </c>
      <c r="W89" s="196">
        <v>9.64</v>
      </c>
      <c r="X89" s="196">
        <v>37.229999999999997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74.89</v>
      </c>
      <c r="AQ89" s="196">
        <v>26.67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2.89</v>
      </c>
      <c r="L90" s="196">
        <v>306.55</v>
      </c>
      <c r="M90" s="196">
        <v>27.21</v>
      </c>
      <c r="N90" s="196">
        <v>17.47</v>
      </c>
      <c r="O90" s="196">
        <v>0</v>
      </c>
      <c r="P90" s="196">
        <v>37.14</v>
      </c>
      <c r="Q90" s="196">
        <v>1.93</v>
      </c>
      <c r="R90" s="196">
        <v>5.78</v>
      </c>
      <c r="S90" s="196">
        <v>2.89</v>
      </c>
      <c r="T90" s="196">
        <v>0</v>
      </c>
      <c r="U90" s="196">
        <v>24.56</v>
      </c>
      <c r="V90" s="196">
        <v>6.13</v>
      </c>
      <c r="W90" s="196">
        <v>9.64</v>
      </c>
      <c r="X90" s="196">
        <v>37.229999999999997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74.89</v>
      </c>
      <c r="AQ90" s="196">
        <v>26.67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2.89</v>
      </c>
      <c r="L91" s="196">
        <v>306.55</v>
      </c>
      <c r="M91" s="196">
        <v>27.21</v>
      </c>
      <c r="N91" s="196">
        <v>17.47</v>
      </c>
      <c r="O91" s="196">
        <v>0</v>
      </c>
      <c r="P91" s="196">
        <v>37.14</v>
      </c>
      <c r="Q91" s="196">
        <v>1.93</v>
      </c>
      <c r="R91" s="196">
        <v>5.78</v>
      </c>
      <c r="S91" s="196">
        <v>2.89</v>
      </c>
      <c r="T91" s="196">
        <v>0</v>
      </c>
      <c r="U91" s="196">
        <v>24.56</v>
      </c>
      <c r="V91" s="196">
        <v>6.13</v>
      </c>
      <c r="W91" s="196">
        <v>9.64</v>
      </c>
      <c r="X91" s="196">
        <v>37.229999999999997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74.89</v>
      </c>
      <c r="AQ91" s="196">
        <v>26.67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2.89</v>
      </c>
      <c r="L92" s="196">
        <v>306.55</v>
      </c>
      <c r="M92" s="196">
        <v>27.21</v>
      </c>
      <c r="N92" s="196">
        <v>17.47</v>
      </c>
      <c r="O92" s="196">
        <v>0</v>
      </c>
      <c r="P92" s="196">
        <v>37.14</v>
      </c>
      <c r="Q92" s="196">
        <v>1.93</v>
      </c>
      <c r="R92" s="196">
        <v>5.78</v>
      </c>
      <c r="S92" s="196">
        <v>2.89</v>
      </c>
      <c r="T92" s="196">
        <v>0</v>
      </c>
      <c r="U92" s="196">
        <v>24.56</v>
      </c>
      <c r="V92" s="196">
        <v>6.13</v>
      </c>
      <c r="W92" s="196">
        <v>9.64</v>
      </c>
      <c r="X92" s="196">
        <v>37.229999999999997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74.89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2.89</v>
      </c>
      <c r="L93" s="196">
        <v>306.55</v>
      </c>
      <c r="M93" s="196">
        <v>27.21</v>
      </c>
      <c r="N93" s="196">
        <v>17.47</v>
      </c>
      <c r="O93" s="196">
        <v>0</v>
      </c>
      <c r="P93" s="196">
        <v>37.14</v>
      </c>
      <c r="Q93" s="196">
        <v>1.93</v>
      </c>
      <c r="R93" s="196">
        <v>5.78</v>
      </c>
      <c r="S93" s="196">
        <v>2.89</v>
      </c>
      <c r="T93" s="196">
        <v>0</v>
      </c>
      <c r="U93" s="196">
        <v>24.56</v>
      </c>
      <c r="V93" s="196">
        <v>1.93</v>
      </c>
      <c r="W93" s="196">
        <v>9.64</v>
      </c>
      <c r="X93" s="196">
        <v>37.229999999999997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74.89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2.89</v>
      </c>
      <c r="L94" s="196">
        <v>306.55</v>
      </c>
      <c r="M94" s="196">
        <v>27.21</v>
      </c>
      <c r="N94" s="196">
        <v>17.47</v>
      </c>
      <c r="O94" s="196">
        <v>0</v>
      </c>
      <c r="P94" s="196">
        <v>37.14</v>
      </c>
      <c r="Q94" s="196">
        <v>1.93</v>
      </c>
      <c r="R94" s="196">
        <v>5.78</v>
      </c>
      <c r="S94" s="196">
        <v>2.89</v>
      </c>
      <c r="T94" s="196">
        <v>0</v>
      </c>
      <c r="U94" s="196">
        <v>24.56</v>
      </c>
      <c r="V94" s="196">
        <v>1.93</v>
      </c>
      <c r="W94" s="196">
        <v>9.64</v>
      </c>
      <c r="X94" s="196">
        <v>37.229999999999997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48.2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2.89</v>
      </c>
      <c r="L95" s="196">
        <v>306.55</v>
      </c>
      <c r="M95" s="196">
        <v>27.21</v>
      </c>
      <c r="N95" s="196">
        <v>17.47</v>
      </c>
      <c r="O95" s="196">
        <v>0</v>
      </c>
      <c r="P95" s="196">
        <v>37.14</v>
      </c>
      <c r="Q95" s="196">
        <v>1.93</v>
      </c>
      <c r="R95" s="196">
        <v>5.78</v>
      </c>
      <c r="S95" s="196">
        <v>2.92</v>
      </c>
      <c r="T95" s="196">
        <v>0</v>
      </c>
      <c r="U95" s="196">
        <v>24.56</v>
      </c>
      <c r="V95" s="196">
        <v>1.93</v>
      </c>
      <c r="W95" s="196">
        <v>9.64</v>
      </c>
      <c r="X95" s="196">
        <v>37.229999999999997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48.2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2.89</v>
      </c>
      <c r="L96" s="196">
        <v>306.55</v>
      </c>
      <c r="M96" s="196">
        <v>27.21</v>
      </c>
      <c r="N96" s="196">
        <v>17.47</v>
      </c>
      <c r="O96" s="196">
        <v>0</v>
      </c>
      <c r="P96" s="196">
        <v>37.14</v>
      </c>
      <c r="Q96" s="196">
        <v>1.93</v>
      </c>
      <c r="R96" s="196">
        <v>5.78</v>
      </c>
      <c r="S96" s="196">
        <v>2.89</v>
      </c>
      <c r="T96" s="196">
        <v>0</v>
      </c>
      <c r="U96" s="196">
        <v>24.56</v>
      </c>
      <c r="V96" s="196">
        <v>1.93</v>
      </c>
      <c r="W96" s="196">
        <v>9.64</v>
      </c>
      <c r="X96" s="196">
        <v>37.229999999999997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48.2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2.89</v>
      </c>
      <c r="L97" s="196">
        <v>306.55</v>
      </c>
      <c r="M97" s="196">
        <v>27.21</v>
      </c>
      <c r="N97" s="196">
        <v>17.47</v>
      </c>
      <c r="O97" s="196">
        <v>0</v>
      </c>
      <c r="P97" s="196">
        <v>37.14</v>
      </c>
      <c r="Q97" s="196">
        <v>1.93</v>
      </c>
      <c r="R97" s="196">
        <v>5.78</v>
      </c>
      <c r="S97" s="196">
        <v>2.89</v>
      </c>
      <c r="T97" s="196">
        <v>0</v>
      </c>
      <c r="U97" s="196">
        <v>24.56</v>
      </c>
      <c r="V97" s="196">
        <v>1.93</v>
      </c>
      <c r="W97" s="196">
        <v>9.64</v>
      </c>
      <c r="X97" s="196">
        <v>38.619999999999997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19.28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2.89</v>
      </c>
      <c r="L98" s="196">
        <v>306.55</v>
      </c>
      <c r="M98" s="196">
        <v>27.21</v>
      </c>
      <c r="N98" s="196">
        <v>17.47</v>
      </c>
      <c r="O98" s="196">
        <v>0</v>
      </c>
      <c r="P98" s="196">
        <v>37.14</v>
      </c>
      <c r="Q98" s="196">
        <v>1.93</v>
      </c>
      <c r="R98" s="196">
        <v>5.78</v>
      </c>
      <c r="S98" s="196">
        <v>2.89</v>
      </c>
      <c r="T98" s="196">
        <v>0</v>
      </c>
      <c r="U98" s="196">
        <v>24.56</v>
      </c>
      <c r="V98" s="196">
        <v>1.93</v>
      </c>
      <c r="W98" s="196">
        <v>9.64</v>
      </c>
      <c r="X98" s="196">
        <v>37.229999999999997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19.28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0.11893249999999979</v>
      </c>
      <c r="L99">
        <f t="shared" si="0"/>
        <v>10.86049250000001</v>
      </c>
      <c r="M99">
        <f t="shared" si="0"/>
        <v>0.65246750000000064</v>
      </c>
      <c r="N99">
        <f t="shared" si="0"/>
        <v>0.41928000000000054</v>
      </c>
      <c r="O99">
        <f t="shared" si="0"/>
        <v>0</v>
      </c>
      <c r="P99">
        <f t="shared" si="0"/>
        <v>0.89135999999999938</v>
      </c>
      <c r="Q99">
        <f t="shared" si="0"/>
        <v>5.9890000000000033E-2</v>
      </c>
      <c r="R99">
        <f t="shared" si="0"/>
        <v>0.24177499999999971</v>
      </c>
      <c r="S99">
        <f t="shared" si="0"/>
        <v>0.11051249999999986</v>
      </c>
      <c r="T99">
        <f t="shared" si="0"/>
        <v>0</v>
      </c>
      <c r="U99">
        <f t="shared" si="0"/>
        <v>0.58602749999999948</v>
      </c>
      <c r="V99">
        <f t="shared" si="0"/>
        <v>0.11013749999999996</v>
      </c>
      <c r="W99">
        <f t="shared" si="0"/>
        <v>0.20126749999999982</v>
      </c>
      <c r="X99">
        <f t="shared" si="0"/>
        <v>0.75064750000000025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1.4337225000000009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1.3880725000000005</v>
      </c>
      <c r="AQ99">
        <f t="shared" si="0"/>
        <v>0.46958500000000047</v>
      </c>
      <c r="AR99">
        <f t="shared" si="0"/>
        <v>0.19691750000000008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17.93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17.93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18.98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18.98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18.98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18.98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18.98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18.98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18.98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18.98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18.98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18.98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18.98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18.98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18.98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18.98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0.49343500000000023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266.19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150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150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200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200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200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200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200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200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230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230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150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150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150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150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150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150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150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150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150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150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150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150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150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150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150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150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150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150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150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150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150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7.666547500000001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3.7149999999999999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40.67</v>
      </c>
      <c r="K3" s="196">
        <v>249.34</v>
      </c>
      <c r="L3" s="196">
        <v>6.54</v>
      </c>
      <c r="M3" s="196">
        <v>7.48</v>
      </c>
      <c r="N3" s="196">
        <v>0.94</v>
      </c>
      <c r="O3" s="196">
        <v>2.64</v>
      </c>
      <c r="P3" s="196">
        <v>0.89</v>
      </c>
      <c r="Q3" s="196">
        <v>2.86</v>
      </c>
      <c r="R3" s="196">
        <v>9.94</v>
      </c>
      <c r="S3" s="196">
        <v>7.74</v>
      </c>
      <c r="T3" s="196">
        <v>0</v>
      </c>
      <c r="U3" s="196">
        <v>2.19</v>
      </c>
      <c r="V3" s="196">
        <v>6.21</v>
      </c>
      <c r="W3" s="196">
        <v>8.5299999999999994</v>
      </c>
      <c r="X3" s="196">
        <v>27.33</v>
      </c>
      <c r="Y3" s="196">
        <v>0</v>
      </c>
      <c r="Z3" s="196">
        <v>64.39</v>
      </c>
      <c r="AA3" s="196">
        <v>25.16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13.37</v>
      </c>
      <c r="AS3" s="196">
        <v>21.46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40.67</v>
      </c>
      <c r="K4" s="196">
        <v>249.34</v>
      </c>
      <c r="L4" s="196">
        <v>6.54</v>
      </c>
      <c r="M4" s="196">
        <v>2.29</v>
      </c>
      <c r="N4" s="196">
        <v>0.94</v>
      </c>
      <c r="O4" s="196">
        <v>2.64</v>
      </c>
      <c r="P4" s="196">
        <v>0.89</v>
      </c>
      <c r="Q4" s="196">
        <v>2.86</v>
      </c>
      <c r="R4" s="196">
        <v>9.94</v>
      </c>
      <c r="S4" s="196">
        <v>7.74</v>
      </c>
      <c r="T4" s="196">
        <v>0</v>
      </c>
      <c r="U4" s="196">
        <v>2.19</v>
      </c>
      <c r="V4" s="196">
        <v>6.21</v>
      </c>
      <c r="W4" s="196">
        <v>8.5299999999999994</v>
      </c>
      <c r="X4" s="196">
        <v>27.33</v>
      </c>
      <c r="Y4" s="196">
        <v>0</v>
      </c>
      <c r="Z4" s="196">
        <v>64.39</v>
      </c>
      <c r="AA4" s="196">
        <v>25.16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13.37</v>
      </c>
      <c r="AS4" s="196">
        <v>21.46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40.67</v>
      </c>
      <c r="K5" s="196">
        <v>249.34</v>
      </c>
      <c r="L5" s="196">
        <v>6.54</v>
      </c>
      <c r="M5" s="196">
        <v>2.29</v>
      </c>
      <c r="N5" s="196">
        <v>0.94</v>
      </c>
      <c r="O5" s="196">
        <v>2.64</v>
      </c>
      <c r="P5" s="196">
        <v>0.89</v>
      </c>
      <c r="Q5" s="196">
        <v>2.86</v>
      </c>
      <c r="R5" s="196">
        <v>9.94</v>
      </c>
      <c r="S5" s="196">
        <v>7.74</v>
      </c>
      <c r="T5" s="196">
        <v>0</v>
      </c>
      <c r="U5" s="196">
        <v>2.19</v>
      </c>
      <c r="V5" s="196">
        <v>6.21</v>
      </c>
      <c r="W5" s="196">
        <v>8.5299999999999994</v>
      </c>
      <c r="X5" s="196">
        <v>27.33</v>
      </c>
      <c r="Y5" s="196">
        <v>0</v>
      </c>
      <c r="Z5" s="196">
        <v>64.39</v>
      </c>
      <c r="AA5" s="196">
        <v>25.16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13.37</v>
      </c>
      <c r="AS5" s="196">
        <v>21.46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40.67</v>
      </c>
      <c r="K6" s="196">
        <v>249.34</v>
      </c>
      <c r="L6" s="196">
        <v>6.54</v>
      </c>
      <c r="M6" s="196">
        <v>2.29</v>
      </c>
      <c r="N6" s="196">
        <v>0.94</v>
      </c>
      <c r="O6" s="196">
        <v>2.64</v>
      </c>
      <c r="P6" s="196">
        <v>0.89</v>
      </c>
      <c r="Q6" s="196">
        <v>2.86</v>
      </c>
      <c r="R6" s="196">
        <v>9.94</v>
      </c>
      <c r="S6" s="196">
        <v>7.74</v>
      </c>
      <c r="T6" s="196">
        <v>0</v>
      </c>
      <c r="U6" s="196">
        <v>2.19</v>
      </c>
      <c r="V6" s="196">
        <v>6.21</v>
      </c>
      <c r="W6" s="196">
        <v>8.5299999999999994</v>
      </c>
      <c r="X6" s="196">
        <v>27.33</v>
      </c>
      <c r="Y6" s="196">
        <v>0</v>
      </c>
      <c r="Z6" s="196">
        <v>64.39</v>
      </c>
      <c r="AA6" s="196">
        <v>25.16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13.37</v>
      </c>
      <c r="AS6" s="196">
        <v>21.46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40.67</v>
      </c>
      <c r="K7" s="196">
        <v>230.06</v>
      </c>
      <c r="L7" s="196">
        <v>6.54</v>
      </c>
      <c r="M7" s="196">
        <v>2.29</v>
      </c>
      <c r="N7" s="196">
        <v>0.94</v>
      </c>
      <c r="O7" s="196">
        <v>2.64</v>
      </c>
      <c r="P7" s="196">
        <v>0.89</v>
      </c>
      <c r="Q7" s="196">
        <v>2.86</v>
      </c>
      <c r="R7" s="196">
        <v>9.94</v>
      </c>
      <c r="S7" s="196">
        <v>7.74</v>
      </c>
      <c r="T7" s="196">
        <v>0</v>
      </c>
      <c r="U7" s="196">
        <v>2.19</v>
      </c>
      <c r="V7" s="196">
        <v>6.21</v>
      </c>
      <c r="W7" s="196">
        <v>8.5299999999999994</v>
      </c>
      <c r="X7" s="196">
        <v>27.33</v>
      </c>
      <c r="Y7" s="196">
        <v>0</v>
      </c>
      <c r="Z7" s="196">
        <v>64.39</v>
      </c>
      <c r="AA7" s="196">
        <v>25.16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13.37</v>
      </c>
      <c r="AS7" s="196">
        <v>21.46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40.67</v>
      </c>
      <c r="K8" s="196">
        <v>230.06</v>
      </c>
      <c r="L8" s="196">
        <v>6.54</v>
      </c>
      <c r="M8" s="196">
        <v>2.29</v>
      </c>
      <c r="N8" s="196">
        <v>0.94</v>
      </c>
      <c r="O8" s="196">
        <v>2.64</v>
      </c>
      <c r="P8" s="196">
        <v>0.89</v>
      </c>
      <c r="Q8" s="196">
        <v>2.86</v>
      </c>
      <c r="R8" s="196">
        <v>9.94</v>
      </c>
      <c r="S8" s="196">
        <v>7.74</v>
      </c>
      <c r="T8" s="196">
        <v>0</v>
      </c>
      <c r="U8" s="196">
        <v>2.19</v>
      </c>
      <c r="V8" s="196">
        <v>6.21</v>
      </c>
      <c r="W8" s="196">
        <v>8.5299999999999994</v>
      </c>
      <c r="X8" s="196">
        <v>27.33</v>
      </c>
      <c r="Y8" s="196">
        <v>0</v>
      </c>
      <c r="Z8" s="196">
        <v>64.39</v>
      </c>
      <c r="AA8" s="196">
        <v>25.16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13.37</v>
      </c>
      <c r="AS8" s="196">
        <v>21.46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40.67</v>
      </c>
      <c r="K9" s="196">
        <v>230.06</v>
      </c>
      <c r="L9" s="196">
        <v>6.54</v>
      </c>
      <c r="M9" s="196">
        <v>2.29</v>
      </c>
      <c r="N9" s="196">
        <v>0.94</v>
      </c>
      <c r="O9" s="196">
        <v>2.64</v>
      </c>
      <c r="P9" s="196">
        <v>0.89</v>
      </c>
      <c r="Q9" s="196">
        <v>2.86</v>
      </c>
      <c r="R9" s="196">
        <v>9.94</v>
      </c>
      <c r="S9" s="196">
        <v>7.74</v>
      </c>
      <c r="T9" s="196">
        <v>0</v>
      </c>
      <c r="U9" s="196">
        <v>2.19</v>
      </c>
      <c r="V9" s="196">
        <v>6.21</v>
      </c>
      <c r="W9" s="196">
        <v>8.5299999999999994</v>
      </c>
      <c r="X9" s="196">
        <v>27.33</v>
      </c>
      <c r="Y9" s="196">
        <v>0</v>
      </c>
      <c r="Z9" s="196">
        <v>64.39</v>
      </c>
      <c r="AA9" s="196">
        <v>25.16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13.37</v>
      </c>
      <c r="AS9" s="196">
        <v>21.46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40.67</v>
      </c>
      <c r="K10" s="196">
        <v>230.06</v>
      </c>
      <c r="L10" s="196">
        <v>6.54</v>
      </c>
      <c r="M10" s="196">
        <v>2.29</v>
      </c>
      <c r="N10" s="196">
        <v>0.94</v>
      </c>
      <c r="O10" s="196">
        <v>2.64</v>
      </c>
      <c r="P10" s="196">
        <v>0.89</v>
      </c>
      <c r="Q10" s="196">
        <v>2.86</v>
      </c>
      <c r="R10" s="196">
        <v>9.94</v>
      </c>
      <c r="S10" s="196">
        <v>7.74</v>
      </c>
      <c r="T10" s="196">
        <v>0</v>
      </c>
      <c r="U10" s="196">
        <v>2.19</v>
      </c>
      <c r="V10" s="196">
        <v>6.21</v>
      </c>
      <c r="W10" s="196">
        <v>8.5299999999999994</v>
      </c>
      <c r="X10" s="196">
        <v>27.33</v>
      </c>
      <c r="Y10" s="196">
        <v>0</v>
      </c>
      <c r="Z10" s="196">
        <v>64.39</v>
      </c>
      <c r="AA10" s="196">
        <v>25.16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13.37</v>
      </c>
      <c r="AS10" s="196">
        <v>21.46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40.67</v>
      </c>
      <c r="K11" s="196">
        <v>230.06</v>
      </c>
      <c r="L11" s="196">
        <v>6.54</v>
      </c>
      <c r="M11" s="196">
        <v>2.29</v>
      </c>
      <c r="N11" s="196">
        <v>0.94</v>
      </c>
      <c r="O11" s="196">
        <v>2.64</v>
      </c>
      <c r="P11" s="196">
        <v>0.89</v>
      </c>
      <c r="Q11" s="196">
        <v>2.86</v>
      </c>
      <c r="R11" s="196">
        <v>9.94</v>
      </c>
      <c r="S11" s="196">
        <v>7.74</v>
      </c>
      <c r="T11" s="196">
        <v>0</v>
      </c>
      <c r="U11" s="196">
        <v>2.19</v>
      </c>
      <c r="V11" s="196">
        <v>6.21</v>
      </c>
      <c r="W11" s="196">
        <v>8.5299999999999994</v>
      </c>
      <c r="X11" s="196">
        <v>27.33</v>
      </c>
      <c r="Y11" s="196">
        <v>0</v>
      </c>
      <c r="Z11" s="196">
        <v>64.39</v>
      </c>
      <c r="AA11" s="196">
        <v>25.16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13.37</v>
      </c>
      <c r="AS11" s="196">
        <v>21.46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40.67</v>
      </c>
      <c r="K12" s="196">
        <v>230.06</v>
      </c>
      <c r="L12" s="196">
        <v>6.54</v>
      </c>
      <c r="M12" s="196">
        <v>2.29</v>
      </c>
      <c r="N12" s="196">
        <v>0.94</v>
      </c>
      <c r="O12" s="196">
        <v>2.64</v>
      </c>
      <c r="P12" s="196">
        <v>0.89</v>
      </c>
      <c r="Q12" s="196">
        <v>2.86</v>
      </c>
      <c r="R12" s="196">
        <v>9.94</v>
      </c>
      <c r="S12" s="196">
        <v>7.74</v>
      </c>
      <c r="T12" s="196">
        <v>0</v>
      </c>
      <c r="U12" s="196">
        <v>2.19</v>
      </c>
      <c r="V12" s="196">
        <v>6.21</v>
      </c>
      <c r="W12" s="196">
        <v>8.5299999999999994</v>
      </c>
      <c r="X12" s="196">
        <v>27.33</v>
      </c>
      <c r="Y12" s="196">
        <v>0</v>
      </c>
      <c r="Z12" s="196">
        <v>64.39</v>
      </c>
      <c r="AA12" s="196">
        <v>25.16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13.37</v>
      </c>
      <c r="AS12" s="196">
        <v>21.46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40.67</v>
      </c>
      <c r="K13" s="196">
        <v>230.06</v>
      </c>
      <c r="L13" s="196">
        <v>6.54</v>
      </c>
      <c r="M13" s="196">
        <v>2.29</v>
      </c>
      <c r="N13" s="196">
        <v>0.94</v>
      </c>
      <c r="O13" s="196">
        <v>2.64</v>
      </c>
      <c r="P13" s="196">
        <v>0.89</v>
      </c>
      <c r="Q13" s="196">
        <v>2.86</v>
      </c>
      <c r="R13" s="196">
        <v>9.94</v>
      </c>
      <c r="S13" s="196">
        <v>7.74</v>
      </c>
      <c r="T13" s="196">
        <v>0</v>
      </c>
      <c r="U13" s="196">
        <v>2.19</v>
      </c>
      <c r="V13" s="196">
        <v>6.21</v>
      </c>
      <c r="W13" s="196">
        <v>8.5299999999999994</v>
      </c>
      <c r="X13" s="196">
        <v>27.33</v>
      </c>
      <c r="Y13" s="196">
        <v>0</v>
      </c>
      <c r="Z13" s="196">
        <v>64.39</v>
      </c>
      <c r="AA13" s="196">
        <v>25.16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13.37</v>
      </c>
      <c r="AS13" s="196">
        <v>21.46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40.67</v>
      </c>
      <c r="K14" s="196">
        <v>230.06</v>
      </c>
      <c r="L14" s="196">
        <v>6.54</v>
      </c>
      <c r="M14" s="196">
        <v>2.29</v>
      </c>
      <c r="N14" s="196">
        <v>0.94</v>
      </c>
      <c r="O14" s="196">
        <v>2.64</v>
      </c>
      <c r="P14" s="196">
        <v>0.89</v>
      </c>
      <c r="Q14" s="196">
        <v>2.86</v>
      </c>
      <c r="R14" s="196">
        <v>9.94</v>
      </c>
      <c r="S14" s="196">
        <v>7.74</v>
      </c>
      <c r="T14" s="196">
        <v>0</v>
      </c>
      <c r="U14" s="196">
        <v>2.19</v>
      </c>
      <c r="V14" s="196">
        <v>6.21</v>
      </c>
      <c r="W14" s="196">
        <v>8.5299999999999994</v>
      </c>
      <c r="X14" s="196">
        <v>27.33</v>
      </c>
      <c r="Y14" s="196">
        <v>0</v>
      </c>
      <c r="Z14" s="196">
        <v>64.39</v>
      </c>
      <c r="AA14" s="196">
        <v>25.16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13.37</v>
      </c>
      <c r="AS14" s="196">
        <v>21.46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40.67</v>
      </c>
      <c r="K15" s="196">
        <v>230.06</v>
      </c>
      <c r="L15" s="196">
        <v>6.54</v>
      </c>
      <c r="M15" s="196">
        <v>2.29</v>
      </c>
      <c r="N15" s="196">
        <v>0.94</v>
      </c>
      <c r="O15" s="196">
        <v>2.64</v>
      </c>
      <c r="P15" s="196">
        <v>0.89</v>
      </c>
      <c r="Q15" s="196">
        <v>2.86</v>
      </c>
      <c r="R15" s="196">
        <v>9.94</v>
      </c>
      <c r="S15" s="196">
        <v>7.74</v>
      </c>
      <c r="T15" s="196">
        <v>0</v>
      </c>
      <c r="U15" s="196">
        <v>2.19</v>
      </c>
      <c r="V15" s="196">
        <v>6.21</v>
      </c>
      <c r="W15" s="196">
        <v>8.5299999999999994</v>
      </c>
      <c r="X15" s="196">
        <v>27.33</v>
      </c>
      <c r="Y15" s="196">
        <v>0</v>
      </c>
      <c r="Z15" s="196">
        <v>64.39</v>
      </c>
      <c r="AA15" s="196">
        <v>25.16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13.37</v>
      </c>
      <c r="AS15" s="196">
        <v>21.46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40.67</v>
      </c>
      <c r="K16" s="196">
        <v>230.06</v>
      </c>
      <c r="L16" s="196">
        <v>6.54</v>
      </c>
      <c r="M16" s="196">
        <v>2.29</v>
      </c>
      <c r="N16" s="196">
        <v>0.94</v>
      </c>
      <c r="O16" s="196">
        <v>2.64</v>
      </c>
      <c r="P16" s="196">
        <v>0.89</v>
      </c>
      <c r="Q16" s="196">
        <v>2.86</v>
      </c>
      <c r="R16" s="196">
        <v>9.94</v>
      </c>
      <c r="S16" s="196">
        <v>7.74</v>
      </c>
      <c r="T16" s="196">
        <v>0</v>
      </c>
      <c r="U16" s="196">
        <v>2.19</v>
      </c>
      <c r="V16" s="196">
        <v>6.21</v>
      </c>
      <c r="W16" s="196">
        <v>8.5299999999999994</v>
      </c>
      <c r="X16" s="196">
        <v>27.33</v>
      </c>
      <c r="Y16" s="196">
        <v>0</v>
      </c>
      <c r="Z16" s="196">
        <v>64.39</v>
      </c>
      <c r="AA16" s="196">
        <v>25.16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13.37</v>
      </c>
      <c r="AS16" s="196">
        <v>21.46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40.67</v>
      </c>
      <c r="K17" s="196">
        <v>230.06</v>
      </c>
      <c r="L17" s="196">
        <v>6.54</v>
      </c>
      <c r="M17" s="196">
        <v>2.29</v>
      </c>
      <c r="N17" s="196">
        <v>0.94</v>
      </c>
      <c r="O17" s="196">
        <v>2.64</v>
      </c>
      <c r="P17" s="196">
        <v>0.89</v>
      </c>
      <c r="Q17" s="196">
        <v>2.86</v>
      </c>
      <c r="R17" s="196">
        <v>9.94</v>
      </c>
      <c r="S17" s="196">
        <v>7.74</v>
      </c>
      <c r="T17" s="196">
        <v>0</v>
      </c>
      <c r="U17" s="196">
        <v>2.19</v>
      </c>
      <c r="V17" s="196">
        <v>6.21</v>
      </c>
      <c r="W17" s="196">
        <v>8.5299999999999994</v>
      </c>
      <c r="X17" s="196">
        <v>27.33</v>
      </c>
      <c r="Y17" s="196">
        <v>0</v>
      </c>
      <c r="Z17" s="196">
        <v>64.39</v>
      </c>
      <c r="AA17" s="196">
        <v>25.16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13.37</v>
      </c>
      <c r="AS17" s="196">
        <v>21.46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40.67</v>
      </c>
      <c r="K18" s="196">
        <v>230.06</v>
      </c>
      <c r="L18" s="196">
        <v>6.54</v>
      </c>
      <c r="M18" s="196">
        <v>2.29</v>
      </c>
      <c r="N18" s="196">
        <v>0.94</v>
      </c>
      <c r="O18" s="196">
        <v>2.64</v>
      </c>
      <c r="P18" s="196">
        <v>0.89</v>
      </c>
      <c r="Q18" s="196">
        <v>2.86</v>
      </c>
      <c r="R18" s="196">
        <v>9.94</v>
      </c>
      <c r="S18" s="196">
        <v>7.74</v>
      </c>
      <c r="T18" s="196">
        <v>0</v>
      </c>
      <c r="U18" s="196">
        <v>2.19</v>
      </c>
      <c r="V18" s="196">
        <v>6.21</v>
      </c>
      <c r="W18" s="196">
        <v>8.5299999999999994</v>
      </c>
      <c r="X18" s="196">
        <v>27.33</v>
      </c>
      <c r="Y18" s="196">
        <v>0</v>
      </c>
      <c r="Z18" s="196">
        <v>64.39</v>
      </c>
      <c r="AA18" s="196">
        <v>25.16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13.37</v>
      </c>
      <c r="AS18" s="196">
        <v>21.46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40.67</v>
      </c>
      <c r="K19" s="196">
        <v>230.06</v>
      </c>
      <c r="L19" s="196">
        <v>6.54</v>
      </c>
      <c r="M19" s="196">
        <v>2.29</v>
      </c>
      <c r="N19" s="196">
        <v>0.94</v>
      </c>
      <c r="O19" s="196">
        <v>2.64</v>
      </c>
      <c r="P19" s="196">
        <v>0.89</v>
      </c>
      <c r="Q19" s="196">
        <v>2.86</v>
      </c>
      <c r="R19" s="196">
        <v>9.94</v>
      </c>
      <c r="S19" s="196">
        <v>7.74</v>
      </c>
      <c r="T19" s="196">
        <v>0</v>
      </c>
      <c r="U19" s="196">
        <v>2.19</v>
      </c>
      <c r="V19" s="196">
        <v>6.21</v>
      </c>
      <c r="W19" s="196">
        <v>8.5299999999999994</v>
      </c>
      <c r="X19" s="196">
        <v>27.33</v>
      </c>
      <c r="Y19" s="196">
        <v>0</v>
      </c>
      <c r="Z19" s="196">
        <v>64.39</v>
      </c>
      <c r="AA19" s="196">
        <v>25.16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13.37</v>
      </c>
      <c r="AS19" s="196">
        <v>21.46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40.67</v>
      </c>
      <c r="K20" s="196">
        <v>230.06</v>
      </c>
      <c r="L20" s="196">
        <v>6.54</v>
      </c>
      <c r="M20" s="196">
        <v>2.29</v>
      </c>
      <c r="N20" s="196">
        <v>0.94</v>
      </c>
      <c r="O20" s="196">
        <v>2.64</v>
      </c>
      <c r="P20" s="196">
        <v>0.89</v>
      </c>
      <c r="Q20" s="196">
        <v>2.86</v>
      </c>
      <c r="R20" s="196">
        <v>9.94</v>
      </c>
      <c r="S20" s="196">
        <v>7.74</v>
      </c>
      <c r="T20" s="196">
        <v>0</v>
      </c>
      <c r="U20" s="196">
        <v>2.19</v>
      </c>
      <c r="V20" s="196">
        <v>6.21</v>
      </c>
      <c r="W20" s="196">
        <v>8.5299999999999994</v>
      </c>
      <c r="X20" s="196">
        <v>27.33</v>
      </c>
      <c r="Y20" s="196">
        <v>0</v>
      </c>
      <c r="Z20" s="196">
        <v>64.39</v>
      </c>
      <c r="AA20" s="196">
        <v>25.16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13.37</v>
      </c>
      <c r="AS20" s="196">
        <v>21.46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40.67</v>
      </c>
      <c r="K21" s="196">
        <v>230.06</v>
      </c>
      <c r="L21" s="196">
        <v>6.54</v>
      </c>
      <c r="M21" s="196">
        <v>2.29</v>
      </c>
      <c r="N21" s="196">
        <v>0.94</v>
      </c>
      <c r="O21" s="196">
        <v>2.64</v>
      </c>
      <c r="P21" s="196">
        <v>0.89</v>
      </c>
      <c r="Q21" s="196">
        <v>2.86</v>
      </c>
      <c r="R21" s="196">
        <v>9.94</v>
      </c>
      <c r="S21" s="196">
        <v>7.74</v>
      </c>
      <c r="T21" s="196">
        <v>0</v>
      </c>
      <c r="U21" s="196">
        <v>2.19</v>
      </c>
      <c r="V21" s="196">
        <v>6.21</v>
      </c>
      <c r="W21" s="196">
        <v>8.5299999999999994</v>
      </c>
      <c r="X21" s="196">
        <v>27.33</v>
      </c>
      <c r="Y21" s="196">
        <v>0</v>
      </c>
      <c r="Z21" s="196">
        <v>64.39</v>
      </c>
      <c r="AA21" s="196">
        <v>25.16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13.37</v>
      </c>
      <c r="AS21" s="196">
        <v>21.46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40.67</v>
      </c>
      <c r="K22" s="196">
        <v>230.06</v>
      </c>
      <c r="L22" s="196">
        <v>6.54</v>
      </c>
      <c r="M22" s="196">
        <v>2.29</v>
      </c>
      <c r="N22" s="196">
        <v>0.94</v>
      </c>
      <c r="O22" s="196">
        <v>2.64</v>
      </c>
      <c r="P22" s="196">
        <v>0.89</v>
      </c>
      <c r="Q22" s="196">
        <v>2.86</v>
      </c>
      <c r="R22" s="196">
        <v>9.94</v>
      </c>
      <c r="S22" s="196">
        <v>7.74</v>
      </c>
      <c r="T22" s="196">
        <v>0</v>
      </c>
      <c r="U22" s="196">
        <v>2.19</v>
      </c>
      <c r="V22" s="196">
        <v>6.21</v>
      </c>
      <c r="W22" s="196">
        <v>8.5299999999999994</v>
      </c>
      <c r="X22" s="196">
        <v>27.33</v>
      </c>
      <c r="Y22" s="196">
        <v>0</v>
      </c>
      <c r="Z22" s="196">
        <v>64.39</v>
      </c>
      <c r="AA22" s="196">
        <v>25.16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13.37</v>
      </c>
      <c r="AS22" s="196">
        <v>21.46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40.67</v>
      </c>
      <c r="K23" s="196">
        <v>230.06</v>
      </c>
      <c r="L23" s="196">
        <v>6.54</v>
      </c>
      <c r="M23" s="196">
        <v>2.29</v>
      </c>
      <c r="N23" s="196">
        <v>0.94</v>
      </c>
      <c r="O23" s="196">
        <v>2.64</v>
      </c>
      <c r="P23" s="196">
        <v>0.89</v>
      </c>
      <c r="Q23" s="196">
        <v>2.86</v>
      </c>
      <c r="R23" s="196">
        <v>9.94</v>
      </c>
      <c r="S23" s="196">
        <v>7.74</v>
      </c>
      <c r="T23" s="196">
        <v>0</v>
      </c>
      <c r="U23" s="196">
        <v>2.19</v>
      </c>
      <c r="V23" s="196">
        <v>6.21</v>
      </c>
      <c r="W23" s="196">
        <v>1.87</v>
      </c>
      <c r="X23" s="196">
        <v>1.99</v>
      </c>
      <c r="Y23" s="196">
        <v>0</v>
      </c>
      <c r="Z23" s="196">
        <v>64.39</v>
      </c>
      <c r="AA23" s="196">
        <v>25.16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13.37</v>
      </c>
      <c r="AS23" s="196">
        <v>21.46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40.67</v>
      </c>
      <c r="K24" s="196">
        <v>230.06</v>
      </c>
      <c r="L24" s="196">
        <v>6.54</v>
      </c>
      <c r="M24" s="196">
        <v>2.29</v>
      </c>
      <c r="N24" s="196">
        <v>0.94</v>
      </c>
      <c r="O24" s="196">
        <v>2.64</v>
      </c>
      <c r="P24" s="196">
        <v>0.89</v>
      </c>
      <c r="Q24" s="196">
        <v>2.86</v>
      </c>
      <c r="R24" s="196">
        <v>10.039999999999999</v>
      </c>
      <c r="S24" s="196">
        <v>7.74</v>
      </c>
      <c r="T24" s="196">
        <v>0</v>
      </c>
      <c r="U24" s="196">
        <v>2.19</v>
      </c>
      <c r="V24" s="196">
        <v>6.21</v>
      </c>
      <c r="W24" s="196">
        <v>0.55000000000000004</v>
      </c>
      <c r="X24" s="196">
        <v>1.99</v>
      </c>
      <c r="Y24" s="196">
        <v>0</v>
      </c>
      <c r="Z24" s="196">
        <v>64.39</v>
      </c>
      <c r="AA24" s="196">
        <v>25.16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13.37</v>
      </c>
      <c r="AS24" s="196">
        <v>21.46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40.67</v>
      </c>
      <c r="K25" s="196">
        <v>230.06</v>
      </c>
      <c r="L25" s="196">
        <v>6.54</v>
      </c>
      <c r="M25" s="196">
        <v>2.29</v>
      </c>
      <c r="N25" s="196">
        <v>0.94</v>
      </c>
      <c r="O25" s="196">
        <v>2.64</v>
      </c>
      <c r="P25" s="196">
        <v>0.89</v>
      </c>
      <c r="Q25" s="196">
        <v>2.86</v>
      </c>
      <c r="R25" s="196">
        <v>9.9499999999999993</v>
      </c>
      <c r="S25" s="196">
        <v>7.74</v>
      </c>
      <c r="T25" s="196">
        <v>0</v>
      </c>
      <c r="U25" s="196">
        <v>2.19</v>
      </c>
      <c r="V25" s="196">
        <v>6.21</v>
      </c>
      <c r="W25" s="196">
        <v>0.55000000000000004</v>
      </c>
      <c r="X25" s="196">
        <v>1.99</v>
      </c>
      <c r="Y25" s="196">
        <v>0</v>
      </c>
      <c r="Z25" s="196">
        <v>64.39</v>
      </c>
      <c r="AA25" s="196">
        <v>25.16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13.37</v>
      </c>
      <c r="AS25" s="196">
        <v>21.46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40.67</v>
      </c>
      <c r="K26" s="196">
        <v>230.06</v>
      </c>
      <c r="L26" s="196">
        <v>6.54</v>
      </c>
      <c r="M26" s="196">
        <v>2.29</v>
      </c>
      <c r="N26" s="196">
        <v>0.94</v>
      </c>
      <c r="O26" s="196">
        <v>2.64</v>
      </c>
      <c r="P26" s="196">
        <v>0.89</v>
      </c>
      <c r="Q26" s="196">
        <v>2.86</v>
      </c>
      <c r="R26" s="196">
        <v>9.9499999999999993</v>
      </c>
      <c r="S26" s="196">
        <v>7.74</v>
      </c>
      <c r="T26" s="196">
        <v>0</v>
      </c>
      <c r="U26" s="196">
        <v>2.19</v>
      </c>
      <c r="V26" s="196">
        <v>6.21</v>
      </c>
      <c r="W26" s="196">
        <v>0.55000000000000004</v>
      </c>
      <c r="X26" s="196">
        <v>1.99</v>
      </c>
      <c r="Y26" s="196">
        <v>0</v>
      </c>
      <c r="Z26" s="196">
        <v>64.39</v>
      </c>
      <c r="AA26" s="196">
        <v>25.16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13.37</v>
      </c>
      <c r="AS26" s="196">
        <v>21.46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40.67</v>
      </c>
      <c r="K27" s="196">
        <v>230.06</v>
      </c>
      <c r="L27" s="196">
        <v>6.54</v>
      </c>
      <c r="M27" s="196">
        <v>2.29</v>
      </c>
      <c r="N27" s="196">
        <v>0.94</v>
      </c>
      <c r="O27" s="196">
        <v>2.64</v>
      </c>
      <c r="P27" s="196">
        <v>0.89</v>
      </c>
      <c r="Q27" s="196">
        <v>2.86</v>
      </c>
      <c r="R27" s="196">
        <v>9.9499999999999993</v>
      </c>
      <c r="S27" s="196">
        <v>7.74</v>
      </c>
      <c r="T27" s="196">
        <v>0</v>
      </c>
      <c r="U27" s="196">
        <v>2.19</v>
      </c>
      <c r="V27" s="196">
        <v>6.21</v>
      </c>
      <c r="W27" s="196">
        <v>1.2</v>
      </c>
      <c r="X27" s="196">
        <v>7.19</v>
      </c>
      <c r="Y27" s="196">
        <v>0</v>
      </c>
      <c r="Z27" s="196">
        <v>35.47</v>
      </c>
      <c r="AA27" s="196">
        <v>25.16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13.37</v>
      </c>
      <c r="AS27" s="196">
        <v>21.46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40.67</v>
      </c>
      <c r="K28" s="196">
        <v>230.06</v>
      </c>
      <c r="L28" s="196">
        <v>6.54</v>
      </c>
      <c r="M28" s="196">
        <v>2.29</v>
      </c>
      <c r="N28" s="196">
        <v>0.94</v>
      </c>
      <c r="O28" s="196">
        <v>2.64</v>
      </c>
      <c r="P28" s="196">
        <v>0.89</v>
      </c>
      <c r="Q28" s="196">
        <v>2.86</v>
      </c>
      <c r="R28" s="196">
        <v>9.9499999999999993</v>
      </c>
      <c r="S28" s="196">
        <v>7.74</v>
      </c>
      <c r="T28" s="196">
        <v>0</v>
      </c>
      <c r="U28" s="196">
        <v>2.19</v>
      </c>
      <c r="V28" s="196">
        <v>6.21</v>
      </c>
      <c r="W28" s="196">
        <v>0.55000000000000004</v>
      </c>
      <c r="X28" s="196">
        <v>1.99</v>
      </c>
      <c r="Y28" s="196">
        <v>0</v>
      </c>
      <c r="Z28" s="196">
        <v>35.47</v>
      </c>
      <c r="AA28" s="196">
        <v>25.16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13.37</v>
      </c>
      <c r="AS28" s="196">
        <v>21.46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40.67</v>
      </c>
      <c r="K29" s="196">
        <v>229.89</v>
      </c>
      <c r="L29" s="196">
        <v>6.54</v>
      </c>
      <c r="M29" s="196">
        <v>2.29</v>
      </c>
      <c r="N29" s="196">
        <v>0.94</v>
      </c>
      <c r="O29" s="196">
        <v>2.64</v>
      </c>
      <c r="P29" s="196">
        <v>0.89</v>
      </c>
      <c r="Q29" s="196">
        <v>2.86</v>
      </c>
      <c r="R29" s="196">
        <v>9.94</v>
      </c>
      <c r="S29" s="196">
        <v>7.74</v>
      </c>
      <c r="T29" s="196">
        <v>0</v>
      </c>
      <c r="U29" s="196">
        <v>2.19</v>
      </c>
      <c r="V29" s="196">
        <v>6.21</v>
      </c>
      <c r="W29" s="196">
        <v>0.56000000000000005</v>
      </c>
      <c r="X29" s="196">
        <v>1.99</v>
      </c>
      <c r="Y29" s="196">
        <v>0</v>
      </c>
      <c r="Z29" s="196">
        <v>35.47</v>
      </c>
      <c r="AA29" s="196">
        <v>25.16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242.99</v>
      </c>
      <c r="AP29" s="196">
        <v>0</v>
      </c>
      <c r="AQ29" s="196">
        <v>0</v>
      </c>
      <c r="AR29" s="196">
        <v>13.37</v>
      </c>
      <c r="AS29" s="196">
        <v>21.46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40.67</v>
      </c>
      <c r="K30" s="196">
        <v>229.83</v>
      </c>
      <c r="L30" s="196">
        <v>6.54</v>
      </c>
      <c r="M30" s="196">
        <v>2.29</v>
      </c>
      <c r="N30" s="196">
        <v>0.94</v>
      </c>
      <c r="O30" s="196">
        <v>2.64</v>
      </c>
      <c r="P30" s="196">
        <v>0.89</v>
      </c>
      <c r="Q30" s="196">
        <v>2.86</v>
      </c>
      <c r="R30" s="196">
        <v>9.94</v>
      </c>
      <c r="S30" s="196">
        <v>7.73</v>
      </c>
      <c r="T30" s="196">
        <v>0</v>
      </c>
      <c r="U30" s="196">
        <v>2.19</v>
      </c>
      <c r="V30" s="196">
        <v>6.21</v>
      </c>
      <c r="W30" s="196">
        <v>0.55000000000000004</v>
      </c>
      <c r="X30" s="196">
        <v>1.99</v>
      </c>
      <c r="Y30" s="196">
        <v>0</v>
      </c>
      <c r="Z30" s="196">
        <v>35.47</v>
      </c>
      <c r="AA30" s="196">
        <v>25.16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242.99</v>
      </c>
      <c r="AP30" s="196">
        <v>0</v>
      </c>
      <c r="AQ30" s="196">
        <v>0</v>
      </c>
      <c r="AR30" s="196">
        <v>13.37</v>
      </c>
      <c r="AS30" s="196">
        <v>21.46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229.83</v>
      </c>
      <c r="L31" s="196">
        <v>6.54</v>
      </c>
      <c r="M31" s="196">
        <v>2.29</v>
      </c>
      <c r="N31" s="196">
        <v>0.94</v>
      </c>
      <c r="O31" s="196">
        <v>2.64</v>
      </c>
      <c r="P31" s="196">
        <v>0.89</v>
      </c>
      <c r="Q31" s="196">
        <v>2.86</v>
      </c>
      <c r="R31" s="196">
        <v>9.94</v>
      </c>
      <c r="S31" s="196">
        <v>7.73</v>
      </c>
      <c r="T31" s="196">
        <v>0</v>
      </c>
      <c r="U31" s="196">
        <v>2.19</v>
      </c>
      <c r="V31" s="196">
        <v>6.21</v>
      </c>
      <c r="W31" s="196">
        <v>0.55000000000000004</v>
      </c>
      <c r="X31" s="196">
        <v>1.99</v>
      </c>
      <c r="Y31" s="196">
        <v>0</v>
      </c>
      <c r="Z31" s="196">
        <v>35.47</v>
      </c>
      <c r="AA31" s="196">
        <v>25.16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-35</v>
      </c>
      <c r="AL31" s="196">
        <v>0</v>
      </c>
      <c r="AM31" s="196">
        <v>0</v>
      </c>
      <c r="AN31" s="196">
        <v>0</v>
      </c>
      <c r="AO31" s="196">
        <v>242.99</v>
      </c>
      <c r="AP31" s="196">
        <v>0</v>
      </c>
      <c r="AQ31" s="196">
        <v>0</v>
      </c>
      <c r="AR31" s="196">
        <v>13.37</v>
      </c>
      <c r="AS31" s="196">
        <v>21.46</v>
      </c>
      <c r="AT31" s="196">
        <v>40.67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152.71</v>
      </c>
      <c r="L32" s="196">
        <v>0.35</v>
      </c>
      <c r="M32" s="196">
        <v>2.29</v>
      </c>
      <c r="N32" s="196">
        <v>0.94</v>
      </c>
      <c r="O32" s="196">
        <v>2.64</v>
      </c>
      <c r="P32" s="196">
        <v>0.89</v>
      </c>
      <c r="Q32" s="196">
        <v>0.17</v>
      </c>
      <c r="R32" s="196">
        <v>0.67</v>
      </c>
      <c r="S32" s="196">
        <v>0.42</v>
      </c>
      <c r="T32" s="196">
        <v>0</v>
      </c>
      <c r="U32" s="196">
        <v>2.19</v>
      </c>
      <c r="V32" s="196">
        <v>1.03</v>
      </c>
      <c r="W32" s="196">
        <v>0.55000000000000004</v>
      </c>
      <c r="X32" s="196">
        <v>1.99</v>
      </c>
      <c r="Y32" s="196">
        <v>0</v>
      </c>
      <c r="Z32" s="196">
        <v>4.4000000000000004</v>
      </c>
      <c r="AA32" s="196">
        <v>1.43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-35</v>
      </c>
      <c r="AL32" s="196">
        <v>0</v>
      </c>
      <c r="AM32" s="196">
        <v>0</v>
      </c>
      <c r="AN32" s="196">
        <v>0</v>
      </c>
      <c r="AO32" s="196">
        <v>242.99</v>
      </c>
      <c r="AP32" s="196">
        <v>0</v>
      </c>
      <c r="AQ32" s="196">
        <v>0</v>
      </c>
      <c r="AR32" s="196">
        <v>13.37</v>
      </c>
      <c r="AS32" s="196">
        <v>21.46</v>
      </c>
      <c r="AT32" s="196">
        <v>40.67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75.59</v>
      </c>
      <c r="L33" s="196">
        <v>0.35</v>
      </c>
      <c r="M33" s="196">
        <v>2.29</v>
      </c>
      <c r="N33" s="196">
        <v>0.94</v>
      </c>
      <c r="O33" s="196">
        <v>2.64</v>
      </c>
      <c r="P33" s="196">
        <v>0.89</v>
      </c>
      <c r="Q33" s="196">
        <v>0.17</v>
      </c>
      <c r="R33" s="196">
        <v>0.67</v>
      </c>
      <c r="S33" s="196">
        <v>0.42</v>
      </c>
      <c r="T33" s="196">
        <v>0</v>
      </c>
      <c r="U33" s="196">
        <v>2.19</v>
      </c>
      <c r="V33" s="196">
        <v>0.33</v>
      </c>
      <c r="W33" s="196">
        <v>0.55000000000000004</v>
      </c>
      <c r="X33" s="196">
        <v>1.99</v>
      </c>
      <c r="Y33" s="196">
        <v>0</v>
      </c>
      <c r="Z33" s="196">
        <v>4.4000000000000004</v>
      </c>
      <c r="AA33" s="196">
        <v>1.43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-3.78</v>
      </c>
      <c r="AL33" s="196">
        <v>0</v>
      </c>
      <c r="AM33" s="196">
        <v>0</v>
      </c>
      <c r="AN33" s="196">
        <v>0</v>
      </c>
      <c r="AO33" s="196">
        <v>242.99</v>
      </c>
      <c r="AP33" s="196">
        <v>0</v>
      </c>
      <c r="AQ33" s="196">
        <v>0</v>
      </c>
      <c r="AR33" s="196">
        <v>13.37</v>
      </c>
      <c r="AS33" s="196">
        <v>21.46</v>
      </c>
      <c r="AT33" s="196">
        <v>40.67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18.34</v>
      </c>
      <c r="L34" s="196">
        <v>0.35</v>
      </c>
      <c r="M34" s="196">
        <v>2.29</v>
      </c>
      <c r="N34" s="196">
        <v>0.94</v>
      </c>
      <c r="O34" s="196">
        <v>2.64</v>
      </c>
      <c r="P34" s="196">
        <v>0.89</v>
      </c>
      <c r="Q34" s="196">
        <v>0.17</v>
      </c>
      <c r="R34" s="196">
        <v>0.67</v>
      </c>
      <c r="S34" s="196">
        <v>0.42</v>
      </c>
      <c r="T34" s="196">
        <v>0</v>
      </c>
      <c r="U34" s="196">
        <v>2.19</v>
      </c>
      <c r="V34" s="196">
        <v>0.33</v>
      </c>
      <c r="W34" s="196">
        <v>0.55000000000000004</v>
      </c>
      <c r="X34" s="196">
        <v>1.99</v>
      </c>
      <c r="Y34" s="196">
        <v>0</v>
      </c>
      <c r="Z34" s="196">
        <v>4.4000000000000004</v>
      </c>
      <c r="AA34" s="196">
        <v>1.43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-3.78</v>
      </c>
      <c r="AL34" s="196">
        <v>0</v>
      </c>
      <c r="AM34" s="196">
        <v>0</v>
      </c>
      <c r="AN34" s="196">
        <v>0</v>
      </c>
      <c r="AO34" s="196">
        <v>242.99</v>
      </c>
      <c r="AP34" s="196">
        <v>0</v>
      </c>
      <c r="AQ34" s="196">
        <v>0</v>
      </c>
      <c r="AR34" s="196">
        <v>13.37</v>
      </c>
      <c r="AS34" s="196">
        <v>21.46</v>
      </c>
      <c r="AT34" s="196">
        <v>40.67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18.34</v>
      </c>
      <c r="L35" s="196">
        <v>0.35</v>
      </c>
      <c r="M35" s="196">
        <v>2.29</v>
      </c>
      <c r="N35" s="196">
        <v>0.94</v>
      </c>
      <c r="O35" s="196">
        <v>2.64</v>
      </c>
      <c r="P35" s="196">
        <v>0.89</v>
      </c>
      <c r="Q35" s="196">
        <v>0.17</v>
      </c>
      <c r="R35" s="196">
        <v>0.67</v>
      </c>
      <c r="S35" s="196">
        <v>0.42</v>
      </c>
      <c r="T35" s="196">
        <v>0</v>
      </c>
      <c r="U35" s="196">
        <v>2.19</v>
      </c>
      <c r="V35" s="196">
        <v>0.33</v>
      </c>
      <c r="W35" s="196">
        <v>0.55000000000000004</v>
      </c>
      <c r="X35" s="196">
        <v>1.99</v>
      </c>
      <c r="Y35" s="196">
        <v>0</v>
      </c>
      <c r="Z35" s="196">
        <v>4.4000000000000004</v>
      </c>
      <c r="AA35" s="196">
        <v>1.43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-3.78</v>
      </c>
      <c r="AL35" s="196">
        <v>0</v>
      </c>
      <c r="AM35" s="196">
        <v>0</v>
      </c>
      <c r="AN35" s="196">
        <v>0</v>
      </c>
      <c r="AO35" s="196">
        <v>192.99</v>
      </c>
      <c r="AP35" s="196">
        <v>0</v>
      </c>
      <c r="AQ35" s="196">
        <v>0</v>
      </c>
      <c r="AR35" s="196">
        <v>13.37</v>
      </c>
      <c r="AS35" s="196">
        <v>21.46</v>
      </c>
      <c r="AT35" s="196">
        <v>40.67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18.34</v>
      </c>
      <c r="L36" s="196">
        <v>0.35</v>
      </c>
      <c r="M36" s="196">
        <v>2.29</v>
      </c>
      <c r="N36" s="196">
        <v>0.94</v>
      </c>
      <c r="O36" s="196">
        <v>2.64</v>
      </c>
      <c r="P36" s="196">
        <v>0.89</v>
      </c>
      <c r="Q36" s="196">
        <v>0.17</v>
      </c>
      <c r="R36" s="196">
        <v>0.67</v>
      </c>
      <c r="S36" s="196">
        <v>0.42</v>
      </c>
      <c r="T36" s="196">
        <v>0</v>
      </c>
      <c r="U36" s="196">
        <v>2.19</v>
      </c>
      <c r="V36" s="196">
        <v>0.33</v>
      </c>
      <c r="W36" s="196">
        <v>0.55000000000000004</v>
      </c>
      <c r="X36" s="196">
        <v>1.99</v>
      </c>
      <c r="Y36" s="196">
        <v>0</v>
      </c>
      <c r="Z36" s="196">
        <v>4.4000000000000004</v>
      </c>
      <c r="AA36" s="196">
        <v>1.43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-3.78</v>
      </c>
      <c r="AL36" s="196">
        <v>0</v>
      </c>
      <c r="AM36" s="196">
        <v>0</v>
      </c>
      <c r="AN36" s="196">
        <v>0</v>
      </c>
      <c r="AO36" s="196">
        <v>192.99</v>
      </c>
      <c r="AP36" s="196">
        <v>0</v>
      </c>
      <c r="AQ36" s="196">
        <v>0</v>
      </c>
      <c r="AR36" s="196">
        <v>13.37</v>
      </c>
      <c r="AS36" s="196">
        <v>21.46</v>
      </c>
      <c r="AT36" s="196">
        <v>40.67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18.34</v>
      </c>
      <c r="L37" s="196">
        <v>0.35</v>
      </c>
      <c r="M37" s="196">
        <v>2.29</v>
      </c>
      <c r="N37" s="196">
        <v>0.94</v>
      </c>
      <c r="O37" s="196">
        <v>2.64</v>
      </c>
      <c r="P37" s="196">
        <v>0.89</v>
      </c>
      <c r="Q37" s="196">
        <v>0.17</v>
      </c>
      <c r="R37" s="196">
        <v>0.67</v>
      </c>
      <c r="S37" s="196">
        <v>0.42</v>
      </c>
      <c r="T37" s="196">
        <v>0</v>
      </c>
      <c r="U37" s="196">
        <v>2.19</v>
      </c>
      <c r="V37" s="196">
        <v>0.33</v>
      </c>
      <c r="W37" s="196">
        <v>0.39</v>
      </c>
      <c r="X37" s="196">
        <v>1.99</v>
      </c>
      <c r="Y37" s="196">
        <v>0</v>
      </c>
      <c r="Z37" s="196">
        <v>4.4000000000000004</v>
      </c>
      <c r="AA37" s="196">
        <v>1.43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-35</v>
      </c>
      <c r="AL37" s="196">
        <v>0</v>
      </c>
      <c r="AM37" s="196">
        <v>0</v>
      </c>
      <c r="AN37" s="196">
        <v>0</v>
      </c>
      <c r="AO37" s="196">
        <v>192.99</v>
      </c>
      <c r="AP37" s="196">
        <v>0</v>
      </c>
      <c r="AQ37" s="196">
        <v>0</v>
      </c>
      <c r="AR37" s="196">
        <v>13.37</v>
      </c>
      <c r="AS37" s="196">
        <v>21.46</v>
      </c>
      <c r="AT37" s="196">
        <v>40.67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18.34</v>
      </c>
      <c r="L38" s="196">
        <v>0.35</v>
      </c>
      <c r="M38" s="196">
        <v>2.29</v>
      </c>
      <c r="N38" s="196">
        <v>0.94</v>
      </c>
      <c r="O38" s="196">
        <v>2.64</v>
      </c>
      <c r="P38" s="196">
        <v>0.89</v>
      </c>
      <c r="Q38" s="196">
        <v>0.17</v>
      </c>
      <c r="R38" s="196">
        <v>0.67</v>
      </c>
      <c r="S38" s="196">
        <v>0.42</v>
      </c>
      <c r="T38" s="196">
        <v>0</v>
      </c>
      <c r="U38" s="196">
        <v>2.19</v>
      </c>
      <c r="V38" s="196">
        <v>0.33</v>
      </c>
      <c r="W38" s="196">
        <v>0.39</v>
      </c>
      <c r="X38" s="196">
        <v>1.99</v>
      </c>
      <c r="Y38" s="196">
        <v>0</v>
      </c>
      <c r="Z38" s="196">
        <v>4.4000000000000004</v>
      </c>
      <c r="AA38" s="196">
        <v>1.43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-35</v>
      </c>
      <c r="AL38" s="196">
        <v>0</v>
      </c>
      <c r="AM38" s="196">
        <v>0</v>
      </c>
      <c r="AN38" s="196">
        <v>0</v>
      </c>
      <c r="AO38" s="196">
        <v>192.99</v>
      </c>
      <c r="AP38" s="196">
        <v>0</v>
      </c>
      <c r="AQ38" s="196">
        <v>0</v>
      </c>
      <c r="AR38" s="196">
        <v>13.37</v>
      </c>
      <c r="AS38" s="196">
        <v>21.46</v>
      </c>
      <c r="AT38" s="196">
        <v>40.67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18.34</v>
      </c>
      <c r="L39" s="196">
        <v>0.35</v>
      </c>
      <c r="M39" s="196">
        <v>2.29</v>
      </c>
      <c r="N39" s="196">
        <v>0.94</v>
      </c>
      <c r="O39" s="196">
        <v>2.64</v>
      </c>
      <c r="P39" s="196">
        <v>0.89</v>
      </c>
      <c r="Q39" s="196">
        <v>0.17</v>
      </c>
      <c r="R39" s="196">
        <v>0.67</v>
      </c>
      <c r="S39" s="196">
        <v>0.42</v>
      </c>
      <c r="T39" s="196">
        <v>0</v>
      </c>
      <c r="U39" s="196">
        <v>2.19</v>
      </c>
      <c r="V39" s="196">
        <v>0.33</v>
      </c>
      <c r="W39" s="196">
        <v>0.39</v>
      </c>
      <c r="X39" s="196">
        <v>1.99</v>
      </c>
      <c r="Y39" s="196">
        <v>0</v>
      </c>
      <c r="Z39" s="196">
        <v>4.4000000000000004</v>
      </c>
      <c r="AA39" s="196">
        <v>1.43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-35</v>
      </c>
      <c r="AL39" s="196">
        <v>0</v>
      </c>
      <c r="AM39" s="196">
        <v>0</v>
      </c>
      <c r="AN39" s="196">
        <v>0</v>
      </c>
      <c r="AO39" s="196">
        <v>192.99</v>
      </c>
      <c r="AP39" s="196">
        <v>0</v>
      </c>
      <c r="AQ39" s="196">
        <v>0</v>
      </c>
      <c r="AR39" s="196">
        <v>13.37</v>
      </c>
      <c r="AS39" s="196">
        <v>21.46</v>
      </c>
      <c r="AT39" s="196">
        <v>40.67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18.34</v>
      </c>
      <c r="L40" s="196">
        <v>0.35</v>
      </c>
      <c r="M40" s="196">
        <v>2.29</v>
      </c>
      <c r="N40" s="196">
        <v>0.94</v>
      </c>
      <c r="O40" s="196">
        <v>2.64</v>
      </c>
      <c r="P40" s="196">
        <v>0.89</v>
      </c>
      <c r="Q40" s="196">
        <v>0.17</v>
      </c>
      <c r="R40" s="196">
        <v>0.67</v>
      </c>
      <c r="S40" s="196">
        <v>0.42</v>
      </c>
      <c r="T40" s="196">
        <v>0</v>
      </c>
      <c r="U40" s="196">
        <v>2.19</v>
      </c>
      <c r="V40" s="196">
        <v>0.33</v>
      </c>
      <c r="W40" s="196">
        <v>0.39</v>
      </c>
      <c r="X40" s="196">
        <v>1.99</v>
      </c>
      <c r="Y40" s="196">
        <v>0</v>
      </c>
      <c r="Z40" s="196">
        <v>4.4000000000000004</v>
      </c>
      <c r="AA40" s="196">
        <v>1.43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-35</v>
      </c>
      <c r="AL40" s="196">
        <v>0</v>
      </c>
      <c r="AM40" s="196">
        <v>0</v>
      </c>
      <c r="AN40" s="196">
        <v>0</v>
      </c>
      <c r="AO40" s="196">
        <v>192.99</v>
      </c>
      <c r="AP40" s="196">
        <v>0</v>
      </c>
      <c r="AQ40" s="196">
        <v>0</v>
      </c>
      <c r="AR40" s="196">
        <v>13.37</v>
      </c>
      <c r="AS40" s="196">
        <v>21.46</v>
      </c>
      <c r="AT40" s="196">
        <v>40.67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18.34</v>
      </c>
      <c r="L41" s="196">
        <v>0.35</v>
      </c>
      <c r="M41" s="196">
        <v>2.29</v>
      </c>
      <c r="N41" s="196">
        <v>0.94</v>
      </c>
      <c r="O41" s="196">
        <v>2.64</v>
      </c>
      <c r="P41" s="196">
        <v>0.89</v>
      </c>
      <c r="Q41" s="196">
        <v>0.17</v>
      </c>
      <c r="R41" s="196">
        <v>0.67</v>
      </c>
      <c r="S41" s="196">
        <v>0.42</v>
      </c>
      <c r="T41" s="196">
        <v>0</v>
      </c>
      <c r="U41" s="196">
        <v>2.19</v>
      </c>
      <c r="V41" s="196">
        <v>0.33</v>
      </c>
      <c r="W41" s="196">
        <v>0.39</v>
      </c>
      <c r="X41" s="196">
        <v>1.99</v>
      </c>
      <c r="Y41" s="196">
        <v>0</v>
      </c>
      <c r="Z41" s="196">
        <v>4.4000000000000004</v>
      </c>
      <c r="AA41" s="196">
        <v>1.43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-35</v>
      </c>
      <c r="AL41" s="196">
        <v>0</v>
      </c>
      <c r="AM41" s="196">
        <v>0</v>
      </c>
      <c r="AN41" s="196">
        <v>0</v>
      </c>
      <c r="AO41" s="196">
        <v>162.99</v>
      </c>
      <c r="AP41" s="196">
        <v>0</v>
      </c>
      <c r="AQ41" s="196">
        <v>0</v>
      </c>
      <c r="AR41" s="196">
        <v>13.37</v>
      </c>
      <c r="AS41" s="196">
        <v>21.46</v>
      </c>
      <c r="AT41" s="196">
        <v>40.67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18.34</v>
      </c>
      <c r="L42" s="196">
        <v>0.35</v>
      </c>
      <c r="M42" s="196">
        <v>2.29</v>
      </c>
      <c r="N42" s="196">
        <v>0.94</v>
      </c>
      <c r="O42" s="196">
        <v>2.64</v>
      </c>
      <c r="P42" s="196">
        <v>0.89</v>
      </c>
      <c r="Q42" s="196">
        <v>0.17</v>
      </c>
      <c r="R42" s="196">
        <v>0.67</v>
      </c>
      <c r="S42" s="196">
        <v>0.42</v>
      </c>
      <c r="T42" s="196">
        <v>0</v>
      </c>
      <c r="U42" s="196">
        <v>2.19</v>
      </c>
      <c r="V42" s="196">
        <v>0.33</v>
      </c>
      <c r="W42" s="196">
        <v>0.39</v>
      </c>
      <c r="X42" s="196">
        <v>1.99</v>
      </c>
      <c r="Y42" s="196">
        <v>0</v>
      </c>
      <c r="Z42" s="196">
        <v>4.4000000000000004</v>
      </c>
      <c r="AA42" s="196">
        <v>1.43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-35</v>
      </c>
      <c r="AL42" s="196">
        <v>0</v>
      </c>
      <c r="AM42" s="196">
        <v>0</v>
      </c>
      <c r="AN42" s="196">
        <v>0</v>
      </c>
      <c r="AO42" s="196">
        <v>162.99</v>
      </c>
      <c r="AP42" s="196">
        <v>0</v>
      </c>
      <c r="AQ42" s="196">
        <v>0</v>
      </c>
      <c r="AR42" s="196">
        <v>13.37</v>
      </c>
      <c r="AS42" s="196">
        <v>21.46</v>
      </c>
      <c r="AT42" s="196">
        <v>40.67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18.34</v>
      </c>
      <c r="L43" s="196">
        <v>0.35</v>
      </c>
      <c r="M43" s="196">
        <v>2.29</v>
      </c>
      <c r="N43" s="196">
        <v>0.94</v>
      </c>
      <c r="O43" s="196">
        <v>2.64</v>
      </c>
      <c r="P43" s="196">
        <v>0.89</v>
      </c>
      <c r="Q43" s="196">
        <v>0.17</v>
      </c>
      <c r="R43" s="196">
        <v>0.67</v>
      </c>
      <c r="S43" s="196">
        <v>0.42</v>
      </c>
      <c r="T43" s="196">
        <v>0</v>
      </c>
      <c r="U43" s="196">
        <v>2.33</v>
      </c>
      <c r="V43" s="196">
        <v>0.33</v>
      </c>
      <c r="W43" s="196">
        <v>0.39</v>
      </c>
      <c r="X43" s="196">
        <v>1.99</v>
      </c>
      <c r="Y43" s="196">
        <v>0</v>
      </c>
      <c r="Z43" s="196">
        <v>4.4000000000000004</v>
      </c>
      <c r="AA43" s="196">
        <v>1.43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-35</v>
      </c>
      <c r="AL43" s="196">
        <v>0</v>
      </c>
      <c r="AM43" s="196">
        <v>0</v>
      </c>
      <c r="AN43" s="196">
        <v>0</v>
      </c>
      <c r="AO43" s="196">
        <v>242.99</v>
      </c>
      <c r="AP43" s="196">
        <v>0</v>
      </c>
      <c r="AQ43" s="196">
        <v>0</v>
      </c>
      <c r="AR43" s="196">
        <v>13.37</v>
      </c>
      <c r="AS43" s="196">
        <v>21.46</v>
      </c>
      <c r="AT43" s="196">
        <v>40.67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18.34</v>
      </c>
      <c r="L44" s="196">
        <v>0.35</v>
      </c>
      <c r="M44" s="196">
        <v>2.29</v>
      </c>
      <c r="N44" s="196">
        <v>0.94</v>
      </c>
      <c r="O44" s="196">
        <v>2.64</v>
      </c>
      <c r="P44" s="196">
        <v>0.89</v>
      </c>
      <c r="Q44" s="196">
        <v>0.17</v>
      </c>
      <c r="R44" s="196">
        <v>0.67</v>
      </c>
      <c r="S44" s="196">
        <v>0.42</v>
      </c>
      <c r="T44" s="196">
        <v>0</v>
      </c>
      <c r="U44" s="196">
        <v>2.2200000000000002</v>
      </c>
      <c r="V44" s="196">
        <v>0.33</v>
      </c>
      <c r="W44" s="196">
        <v>0.39</v>
      </c>
      <c r="X44" s="196">
        <v>1.99</v>
      </c>
      <c r="Y44" s="196">
        <v>0</v>
      </c>
      <c r="Z44" s="196">
        <v>4.4000000000000004</v>
      </c>
      <c r="AA44" s="196">
        <v>1.43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-35</v>
      </c>
      <c r="AL44" s="196">
        <v>0</v>
      </c>
      <c r="AM44" s="196">
        <v>0</v>
      </c>
      <c r="AN44" s="196">
        <v>0</v>
      </c>
      <c r="AO44" s="196">
        <v>242.99</v>
      </c>
      <c r="AP44" s="196">
        <v>0</v>
      </c>
      <c r="AQ44" s="196">
        <v>0</v>
      </c>
      <c r="AR44" s="196">
        <v>13.15</v>
      </c>
      <c r="AS44" s="196">
        <v>21.46</v>
      </c>
      <c r="AT44" s="196">
        <v>40.67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18.34</v>
      </c>
      <c r="L45" s="196">
        <v>0.35</v>
      </c>
      <c r="M45" s="196">
        <v>2.29</v>
      </c>
      <c r="N45" s="196">
        <v>0.94</v>
      </c>
      <c r="O45" s="196">
        <v>2.64</v>
      </c>
      <c r="P45" s="196">
        <v>0.89</v>
      </c>
      <c r="Q45" s="196">
        <v>0.17</v>
      </c>
      <c r="R45" s="196">
        <v>0.67</v>
      </c>
      <c r="S45" s="196">
        <v>0.42</v>
      </c>
      <c r="T45" s="196">
        <v>0</v>
      </c>
      <c r="U45" s="196">
        <v>2.2200000000000002</v>
      </c>
      <c r="V45" s="196">
        <v>0.33</v>
      </c>
      <c r="W45" s="196">
        <v>0.39</v>
      </c>
      <c r="X45" s="196">
        <v>1.99</v>
      </c>
      <c r="Y45" s="196">
        <v>0</v>
      </c>
      <c r="Z45" s="196">
        <v>4.4000000000000004</v>
      </c>
      <c r="AA45" s="196">
        <v>1.43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-13.78</v>
      </c>
      <c r="AL45" s="196">
        <v>0</v>
      </c>
      <c r="AM45" s="196">
        <v>0</v>
      </c>
      <c r="AN45" s="196">
        <v>0</v>
      </c>
      <c r="AO45" s="196">
        <v>242.99</v>
      </c>
      <c r="AP45" s="196">
        <v>0</v>
      </c>
      <c r="AQ45" s="196">
        <v>0</v>
      </c>
      <c r="AR45" s="196">
        <v>13.15</v>
      </c>
      <c r="AS45" s="196">
        <v>21.46</v>
      </c>
      <c r="AT45" s="196">
        <v>40.67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18.34</v>
      </c>
      <c r="L46" s="196">
        <v>0.35</v>
      </c>
      <c r="M46" s="196">
        <v>2.29</v>
      </c>
      <c r="N46" s="196">
        <v>0.94</v>
      </c>
      <c r="O46" s="196">
        <v>2.64</v>
      </c>
      <c r="P46" s="196">
        <v>0.89</v>
      </c>
      <c r="Q46" s="196">
        <v>0.17</v>
      </c>
      <c r="R46" s="196">
        <v>0.67</v>
      </c>
      <c r="S46" s="196">
        <v>0.42</v>
      </c>
      <c r="T46" s="196">
        <v>0</v>
      </c>
      <c r="U46" s="196">
        <v>2.2200000000000002</v>
      </c>
      <c r="V46" s="196">
        <v>0.33</v>
      </c>
      <c r="W46" s="196">
        <v>0.39</v>
      </c>
      <c r="X46" s="196">
        <v>1.99</v>
      </c>
      <c r="Y46" s="196">
        <v>0</v>
      </c>
      <c r="Z46" s="196">
        <v>4.4000000000000004</v>
      </c>
      <c r="AA46" s="196">
        <v>1.43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-13.78</v>
      </c>
      <c r="AL46" s="196">
        <v>0</v>
      </c>
      <c r="AM46" s="196">
        <v>0</v>
      </c>
      <c r="AN46" s="196">
        <v>0</v>
      </c>
      <c r="AO46" s="196">
        <v>242.99</v>
      </c>
      <c r="AP46" s="196">
        <v>0</v>
      </c>
      <c r="AQ46" s="196">
        <v>0</v>
      </c>
      <c r="AR46" s="196">
        <v>13.15</v>
      </c>
      <c r="AS46" s="196">
        <v>21.46</v>
      </c>
      <c r="AT46" s="196">
        <v>40.67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18.329999999999998</v>
      </c>
      <c r="L47" s="196">
        <v>0.35</v>
      </c>
      <c r="M47" s="196">
        <v>2.29</v>
      </c>
      <c r="N47" s="196">
        <v>0.94</v>
      </c>
      <c r="O47" s="196">
        <v>2.64</v>
      </c>
      <c r="P47" s="196">
        <v>0.89</v>
      </c>
      <c r="Q47" s="196">
        <v>0.17</v>
      </c>
      <c r="R47" s="196">
        <v>0.67</v>
      </c>
      <c r="S47" s="196">
        <v>0.41</v>
      </c>
      <c r="T47" s="196">
        <v>0</v>
      </c>
      <c r="U47" s="196">
        <v>2.2200000000000002</v>
      </c>
      <c r="V47" s="196">
        <v>0.33</v>
      </c>
      <c r="W47" s="196">
        <v>0.53</v>
      </c>
      <c r="X47" s="196">
        <v>1.99</v>
      </c>
      <c r="Y47" s="196">
        <v>0</v>
      </c>
      <c r="Z47" s="196">
        <v>4.4000000000000004</v>
      </c>
      <c r="AA47" s="196">
        <v>1.43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-35</v>
      </c>
      <c r="AL47" s="196">
        <v>0</v>
      </c>
      <c r="AM47" s="196">
        <v>0</v>
      </c>
      <c r="AN47" s="196">
        <v>0</v>
      </c>
      <c r="AO47" s="196">
        <v>242.99</v>
      </c>
      <c r="AP47" s="196">
        <v>0</v>
      </c>
      <c r="AQ47" s="196">
        <v>0</v>
      </c>
      <c r="AR47" s="196">
        <v>13.15</v>
      </c>
      <c r="AS47" s="196">
        <v>21.46</v>
      </c>
      <c r="AT47" s="196">
        <v>40.67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18.329999999999998</v>
      </c>
      <c r="L48" s="196">
        <v>0.35</v>
      </c>
      <c r="M48" s="196">
        <v>2.29</v>
      </c>
      <c r="N48" s="196">
        <v>0.94</v>
      </c>
      <c r="O48" s="196">
        <v>2.64</v>
      </c>
      <c r="P48" s="196">
        <v>0.89</v>
      </c>
      <c r="Q48" s="196">
        <v>0.17</v>
      </c>
      <c r="R48" s="196">
        <v>0.67</v>
      </c>
      <c r="S48" s="196">
        <v>0.41</v>
      </c>
      <c r="T48" s="196">
        <v>0</v>
      </c>
      <c r="U48" s="196">
        <v>2.2200000000000002</v>
      </c>
      <c r="V48" s="196">
        <v>0.33</v>
      </c>
      <c r="W48" s="196">
        <v>0.53</v>
      </c>
      <c r="X48" s="196">
        <v>1.99</v>
      </c>
      <c r="Y48" s="196">
        <v>0</v>
      </c>
      <c r="Z48" s="196">
        <v>4.4000000000000004</v>
      </c>
      <c r="AA48" s="196">
        <v>1.43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-35</v>
      </c>
      <c r="AL48" s="196">
        <v>0</v>
      </c>
      <c r="AM48" s="196">
        <v>0</v>
      </c>
      <c r="AN48" s="196">
        <v>0</v>
      </c>
      <c r="AO48" s="196">
        <v>242.99</v>
      </c>
      <c r="AP48" s="196">
        <v>0</v>
      </c>
      <c r="AQ48" s="196">
        <v>0</v>
      </c>
      <c r="AR48" s="196">
        <v>13.15</v>
      </c>
      <c r="AS48" s="196">
        <v>21.46</v>
      </c>
      <c r="AT48" s="196">
        <v>40.67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18.350000000000001</v>
      </c>
      <c r="L49" s="196">
        <v>0.51</v>
      </c>
      <c r="M49" s="196">
        <v>2.29</v>
      </c>
      <c r="N49" s="196">
        <v>0.94</v>
      </c>
      <c r="O49" s="196">
        <v>2.64</v>
      </c>
      <c r="P49" s="196">
        <v>0.89</v>
      </c>
      <c r="Q49" s="196">
        <v>0.17</v>
      </c>
      <c r="R49" s="196">
        <v>0.67</v>
      </c>
      <c r="S49" s="196">
        <v>0.42</v>
      </c>
      <c r="T49" s="196">
        <v>0</v>
      </c>
      <c r="U49" s="196">
        <v>2.2200000000000002</v>
      </c>
      <c r="V49" s="196">
        <v>0.33</v>
      </c>
      <c r="W49" s="196">
        <v>0.53</v>
      </c>
      <c r="X49" s="196">
        <v>1.99</v>
      </c>
      <c r="Y49" s="196">
        <v>0</v>
      </c>
      <c r="Z49" s="196">
        <v>4.4000000000000004</v>
      </c>
      <c r="AA49" s="196">
        <v>1.43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-21.78</v>
      </c>
      <c r="AL49" s="196">
        <v>0</v>
      </c>
      <c r="AM49" s="196">
        <v>0</v>
      </c>
      <c r="AN49" s="196">
        <v>0</v>
      </c>
      <c r="AO49" s="196">
        <v>242.99</v>
      </c>
      <c r="AP49" s="196">
        <v>0</v>
      </c>
      <c r="AQ49" s="196">
        <v>0</v>
      </c>
      <c r="AR49" s="196">
        <v>13.15</v>
      </c>
      <c r="AS49" s="196">
        <v>21.46</v>
      </c>
      <c r="AT49" s="196">
        <v>40.67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18.34</v>
      </c>
      <c r="L50" s="196">
        <v>0.35</v>
      </c>
      <c r="M50" s="196">
        <v>2.29</v>
      </c>
      <c r="N50" s="196">
        <v>0.94</v>
      </c>
      <c r="O50" s="196">
        <v>2.64</v>
      </c>
      <c r="P50" s="196">
        <v>0.89</v>
      </c>
      <c r="Q50" s="196">
        <v>0.17</v>
      </c>
      <c r="R50" s="196">
        <v>0.67</v>
      </c>
      <c r="S50" s="196">
        <v>0.42</v>
      </c>
      <c r="T50" s="196">
        <v>0</v>
      </c>
      <c r="U50" s="196">
        <v>2.2200000000000002</v>
      </c>
      <c r="V50" s="196">
        <v>0.33</v>
      </c>
      <c r="W50" s="196">
        <v>0.53</v>
      </c>
      <c r="X50" s="196">
        <v>1.99</v>
      </c>
      <c r="Y50" s="196">
        <v>0</v>
      </c>
      <c r="Z50" s="196">
        <v>4.4000000000000004</v>
      </c>
      <c r="AA50" s="196">
        <v>1.43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-21.78</v>
      </c>
      <c r="AL50" s="196">
        <v>0</v>
      </c>
      <c r="AM50" s="196">
        <v>0</v>
      </c>
      <c r="AN50" s="196">
        <v>0</v>
      </c>
      <c r="AO50" s="196">
        <v>242.99</v>
      </c>
      <c r="AP50" s="196">
        <v>0</v>
      </c>
      <c r="AQ50" s="196">
        <v>0</v>
      </c>
      <c r="AR50" s="196">
        <v>13.15</v>
      </c>
      <c r="AS50" s="196">
        <v>21.46</v>
      </c>
      <c r="AT50" s="196">
        <v>40.67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18.350000000000001</v>
      </c>
      <c r="L51" s="196">
        <v>0.35</v>
      </c>
      <c r="M51" s="196">
        <v>2.29</v>
      </c>
      <c r="N51" s="196">
        <v>0.94</v>
      </c>
      <c r="O51" s="196">
        <v>2.64</v>
      </c>
      <c r="P51" s="196">
        <v>0.89</v>
      </c>
      <c r="Q51" s="196">
        <v>0.17</v>
      </c>
      <c r="R51" s="196">
        <v>0.67</v>
      </c>
      <c r="S51" s="196">
        <v>0.42</v>
      </c>
      <c r="T51" s="196">
        <v>0</v>
      </c>
      <c r="U51" s="196">
        <v>2.2200000000000002</v>
      </c>
      <c r="V51" s="196">
        <v>0.33</v>
      </c>
      <c r="W51" s="196">
        <v>0.53</v>
      </c>
      <c r="X51" s="196">
        <v>1.99</v>
      </c>
      <c r="Y51" s="196">
        <v>0</v>
      </c>
      <c r="Z51" s="196">
        <v>4.4000000000000004</v>
      </c>
      <c r="AA51" s="196">
        <v>1.43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-21.78</v>
      </c>
      <c r="AL51" s="196">
        <v>0</v>
      </c>
      <c r="AM51" s="196">
        <v>0</v>
      </c>
      <c r="AN51" s="196">
        <v>0</v>
      </c>
      <c r="AO51" s="196">
        <v>235.21</v>
      </c>
      <c r="AP51" s="196">
        <v>0</v>
      </c>
      <c r="AQ51" s="196">
        <v>0</v>
      </c>
      <c r="AR51" s="196">
        <v>13.15</v>
      </c>
      <c r="AS51" s="196">
        <v>21.46</v>
      </c>
      <c r="AT51" s="196">
        <v>40.67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18.350000000000001</v>
      </c>
      <c r="L52" s="196">
        <v>0.35</v>
      </c>
      <c r="M52" s="196">
        <v>2.29</v>
      </c>
      <c r="N52" s="196">
        <v>0.94</v>
      </c>
      <c r="O52" s="196">
        <v>2.64</v>
      </c>
      <c r="P52" s="196">
        <v>0.89</v>
      </c>
      <c r="Q52" s="196">
        <v>0.17</v>
      </c>
      <c r="R52" s="196">
        <v>0.67</v>
      </c>
      <c r="S52" s="196">
        <v>0.42</v>
      </c>
      <c r="T52" s="196">
        <v>0</v>
      </c>
      <c r="U52" s="196">
        <v>2.2200000000000002</v>
      </c>
      <c r="V52" s="196">
        <v>0.33</v>
      </c>
      <c r="W52" s="196">
        <v>0.53</v>
      </c>
      <c r="X52" s="196">
        <v>1.99</v>
      </c>
      <c r="Y52" s="196">
        <v>0</v>
      </c>
      <c r="Z52" s="196">
        <v>4.4000000000000004</v>
      </c>
      <c r="AA52" s="196">
        <v>1.43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-21.78</v>
      </c>
      <c r="AL52" s="196">
        <v>0</v>
      </c>
      <c r="AM52" s="196">
        <v>0</v>
      </c>
      <c r="AN52" s="196">
        <v>0</v>
      </c>
      <c r="AO52" s="196">
        <v>235.21</v>
      </c>
      <c r="AP52" s="196">
        <v>0</v>
      </c>
      <c r="AQ52" s="196">
        <v>0</v>
      </c>
      <c r="AR52" s="196">
        <v>13.15</v>
      </c>
      <c r="AS52" s="196">
        <v>21.46</v>
      </c>
      <c r="AT52" s="196">
        <v>40.67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18.350000000000001</v>
      </c>
      <c r="L53" s="196">
        <v>0.35</v>
      </c>
      <c r="M53" s="196">
        <v>2.29</v>
      </c>
      <c r="N53" s="196">
        <v>0.94</v>
      </c>
      <c r="O53" s="196">
        <v>2.64</v>
      </c>
      <c r="P53" s="196">
        <v>0.89</v>
      </c>
      <c r="Q53" s="196">
        <v>0.17</v>
      </c>
      <c r="R53" s="196">
        <v>0.67</v>
      </c>
      <c r="S53" s="196">
        <v>0.42</v>
      </c>
      <c r="T53" s="196">
        <v>0</v>
      </c>
      <c r="U53" s="196">
        <v>2.2200000000000002</v>
      </c>
      <c r="V53" s="196">
        <v>0.33</v>
      </c>
      <c r="W53" s="196">
        <v>0.53</v>
      </c>
      <c r="X53" s="196">
        <v>1.99</v>
      </c>
      <c r="Y53" s="196">
        <v>0</v>
      </c>
      <c r="Z53" s="196">
        <v>4.4000000000000004</v>
      </c>
      <c r="AA53" s="196">
        <v>1.43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-21.78</v>
      </c>
      <c r="AL53" s="196">
        <v>0</v>
      </c>
      <c r="AM53" s="196">
        <v>0</v>
      </c>
      <c r="AN53" s="196">
        <v>0</v>
      </c>
      <c r="AO53" s="196">
        <v>235.21</v>
      </c>
      <c r="AP53" s="196">
        <v>0</v>
      </c>
      <c r="AQ53" s="196">
        <v>0</v>
      </c>
      <c r="AR53" s="196">
        <v>13.15</v>
      </c>
      <c r="AS53" s="196">
        <v>21.46</v>
      </c>
      <c r="AT53" s="196">
        <v>40.67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18.350000000000001</v>
      </c>
      <c r="L54" s="196">
        <v>0.35</v>
      </c>
      <c r="M54" s="196">
        <v>2.29</v>
      </c>
      <c r="N54" s="196">
        <v>0.94</v>
      </c>
      <c r="O54" s="196">
        <v>2.64</v>
      </c>
      <c r="P54" s="196">
        <v>0.89</v>
      </c>
      <c r="Q54" s="196">
        <v>0.17</v>
      </c>
      <c r="R54" s="196">
        <v>0.67</v>
      </c>
      <c r="S54" s="196">
        <v>0.42</v>
      </c>
      <c r="T54" s="196">
        <v>0</v>
      </c>
      <c r="U54" s="196">
        <v>2.2200000000000002</v>
      </c>
      <c r="V54" s="196">
        <v>0.33</v>
      </c>
      <c r="W54" s="196">
        <v>0.53</v>
      </c>
      <c r="X54" s="196">
        <v>1.99</v>
      </c>
      <c r="Y54" s="196">
        <v>0</v>
      </c>
      <c r="Z54" s="196">
        <v>4.4000000000000004</v>
      </c>
      <c r="AA54" s="196">
        <v>1.43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-21.78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13.15</v>
      </c>
      <c r="AS54" s="196">
        <v>21.46</v>
      </c>
      <c r="AT54" s="196">
        <v>40.67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18.350000000000001</v>
      </c>
      <c r="L55" s="196">
        <v>0.35</v>
      </c>
      <c r="M55" s="196">
        <v>2.29</v>
      </c>
      <c r="N55" s="196">
        <v>0.94</v>
      </c>
      <c r="O55" s="196">
        <v>2.64</v>
      </c>
      <c r="P55" s="196">
        <v>0.89</v>
      </c>
      <c r="Q55" s="196">
        <v>0</v>
      </c>
      <c r="R55" s="196">
        <v>0.67</v>
      </c>
      <c r="S55" s="196">
        <v>0</v>
      </c>
      <c r="T55" s="196">
        <v>0</v>
      </c>
      <c r="U55" s="196">
        <v>2.2200000000000002</v>
      </c>
      <c r="V55" s="196">
        <v>0.33</v>
      </c>
      <c r="W55" s="196">
        <v>0.53</v>
      </c>
      <c r="X55" s="196">
        <v>1.99</v>
      </c>
      <c r="Y55" s="196">
        <v>0</v>
      </c>
      <c r="Z55" s="196">
        <v>4.4000000000000004</v>
      </c>
      <c r="AA55" s="196">
        <v>1.42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13.15</v>
      </c>
      <c r="AS55" s="196">
        <v>21.46</v>
      </c>
      <c r="AT55" s="196">
        <v>40.67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56.54</v>
      </c>
      <c r="L56" s="196">
        <v>0.35</v>
      </c>
      <c r="M56" s="196">
        <v>2.29</v>
      </c>
      <c r="N56" s="196">
        <v>0.94</v>
      </c>
      <c r="O56" s="196">
        <v>2.64</v>
      </c>
      <c r="P56" s="196">
        <v>0.89</v>
      </c>
      <c r="Q56" s="196">
        <v>0.05</v>
      </c>
      <c r="R56" s="196">
        <v>0.67</v>
      </c>
      <c r="S56" s="196">
        <v>0.42</v>
      </c>
      <c r="T56" s="196">
        <v>0</v>
      </c>
      <c r="U56" s="196">
        <v>2.2200000000000002</v>
      </c>
      <c r="V56" s="196">
        <v>0.33</v>
      </c>
      <c r="W56" s="196">
        <v>0.53</v>
      </c>
      <c r="X56" s="196">
        <v>1.99</v>
      </c>
      <c r="Y56" s="196">
        <v>0</v>
      </c>
      <c r="Z56" s="196">
        <v>4.4000000000000004</v>
      </c>
      <c r="AA56" s="196">
        <v>1.42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12.91</v>
      </c>
      <c r="AS56" s="196">
        <v>21.46</v>
      </c>
      <c r="AT56" s="196">
        <v>40.67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95.1</v>
      </c>
      <c r="L57" s="196">
        <v>0.35</v>
      </c>
      <c r="M57" s="196">
        <v>2.29</v>
      </c>
      <c r="N57" s="196">
        <v>0.94</v>
      </c>
      <c r="O57" s="196">
        <v>2.64</v>
      </c>
      <c r="P57" s="196">
        <v>0.89</v>
      </c>
      <c r="Q57" s="196">
        <v>0.17</v>
      </c>
      <c r="R57" s="196">
        <v>0.67</v>
      </c>
      <c r="S57" s="196">
        <v>0.42</v>
      </c>
      <c r="T57" s="196">
        <v>0</v>
      </c>
      <c r="U57" s="196">
        <v>2.2200000000000002</v>
      </c>
      <c r="V57" s="196">
        <v>0.33</v>
      </c>
      <c r="W57" s="196">
        <v>0.53</v>
      </c>
      <c r="X57" s="196">
        <v>1.99</v>
      </c>
      <c r="Y57" s="196">
        <v>0</v>
      </c>
      <c r="Z57" s="196">
        <v>4.4000000000000004</v>
      </c>
      <c r="AA57" s="196">
        <v>1.42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12.91</v>
      </c>
      <c r="AS57" s="196">
        <v>21.46</v>
      </c>
      <c r="AT57" s="196">
        <v>40.67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114.38</v>
      </c>
      <c r="L58" s="196">
        <v>0.35</v>
      </c>
      <c r="M58" s="196">
        <v>2.29</v>
      </c>
      <c r="N58" s="196">
        <v>0.94</v>
      </c>
      <c r="O58" s="196">
        <v>2.64</v>
      </c>
      <c r="P58" s="196">
        <v>0.89</v>
      </c>
      <c r="Q58" s="196">
        <v>0.17</v>
      </c>
      <c r="R58" s="196">
        <v>0.67</v>
      </c>
      <c r="S58" s="196">
        <v>0.42</v>
      </c>
      <c r="T58" s="196">
        <v>0</v>
      </c>
      <c r="U58" s="196">
        <v>2.2200000000000002</v>
      </c>
      <c r="V58" s="196">
        <v>0.33</v>
      </c>
      <c r="W58" s="196">
        <v>0.53</v>
      </c>
      <c r="X58" s="196">
        <v>1.99</v>
      </c>
      <c r="Y58" s="196">
        <v>0</v>
      </c>
      <c r="Z58" s="196">
        <v>4.4000000000000004</v>
      </c>
      <c r="AA58" s="196">
        <v>1.42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12.91</v>
      </c>
      <c r="AS58" s="196">
        <v>21.46</v>
      </c>
      <c r="AT58" s="196">
        <v>40.67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189.62</v>
      </c>
      <c r="L59" s="196">
        <v>0.35</v>
      </c>
      <c r="M59" s="196">
        <v>2.29</v>
      </c>
      <c r="N59" s="196">
        <v>0.94</v>
      </c>
      <c r="O59" s="196">
        <v>2.64</v>
      </c>
      <c r="P59" s="196">
        <v>0.89</v>
      </c>
      <c r="Q59" s="196">
        <v>0.17</v>
      </c>
      <c r="R59" s="196">
        <v>0.67</v>
      </c>
      <c r="S59" s="196">
        <v>0.42</v>
      </c>
      <c r="T59" s="196">
        <v>0</v>
      </c>
      <c r="U59" s="196">
        <v>2.2200000000000002</v>
      </c>
      <c r="V59" s="196">
        <v>0.33</v>
      </c>
      <c r="W59" s="196">
        <v>0.53</v>
      </c>
      <c r="X59" s="196">
        <v>1.99</v>
      </c>
      <c r="Y59" s="196">
        <v>0</v>
      </c>
      <c r="Z59" s="196">
        <v>4.4000000000000004</v>
      </c>
      <c r="AA59" s="196">
        <v>1.42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12.91</v>
      </c>
      <c r="AS59" s="196">
        <v>21.46</v>
      </c>
      <c r="AT59" s="196">
        <v>40.67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263.8</v>
      </c>
      <c r="L60" s="196">
        <v>0.35</v>
      </c>
      <c r="M60" s="196">
        <v>2.29</v>
      </c>
      <c r="N60" s="196">
        <v>0.94</v>
      </c>
      <c r="O60" s="196">
        <v>2.64</v>
      </c>
      <c r="P60" s="196">
        <v>0.89</v>
      </c>
      <c r="Q60" s="196">
        <v>0.17</v>
      </c>
      <c r="R60" s="196">
        <v>0.67</v>
      </c>
      <c r="S60" s="196">
        <v>0.42</v>
      </c>
      <c r="T60" s="196">
        <v>0</v>
      </c>
      <c r="U60" s="196">
        <v>2.2200000000000002</v>
      </c>
      <c r="V60" s="196">
        <v>0.33</v>
      </c>
      <c r="W60" s="196">
        <v>0.53</v>
      </c>
      <c r="X60" s="196">
        <v>1.99</v>
      </c>
      <c r="Y60" s="196">
        <v>0</v>
      </c>
      <c r="Z60" s="196">
        <v>4.4000000000000004</v>
      </c>
      <c r="AA60" s="196">
        <v>1.42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12.91</v>
      </c>
      <c r="AS60" s="196">
        <v>21.46</v>
      </c>
      <c r="AT60" s="196">
        <v>40.67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249.34</v>
      </c>
      <c r="L61" s="196">
        <v>0.35</v>
      </c>
      <c r="M61" s="196">
        <v>2.29</v>
      </c>
      <c r="N61" s="196">
        <v>0.94</v>
      </c>
      <c r="O61" s="196">
        <v>2.64</v>
      </c>
      <c r="P61" s="196">
        <v>0.89</v>
      </c>
      <c r="Q61" s="196">
        <v>0.17</v>
      </c>
      <c r="R61" s="196">
        <v>0.67</v>
      </c>
      <c r="S61" s="196">
        <v>0.42</v>
      </c>
      <c r="T61" s="196">
        <v>0</v>
      </c>
      <c r="U61" s="196">
        <v>2.2200000000000002</v>
      </c>
      <c r="V61" s="196">
        <v>0.33</v>
      </c>
      <c r="W61" s="196">
        <v>0.53</v>
      </c>
      <c r="X61" s="196">
        <v>1.99</v>
      </c>
      <c r="Y61" s="196">
        <v>0</v>
      </c>
      <c r="Z61" s="196">
        <v>4.4000000000000004</v>
      </c>
      <c r="AA61" s="196">
        <v>1.42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12.91</v>
      </c>
      <c r="AS61" s="196">
        <v>21.46</v>
      </c>
      <c r="AT61" s="196">
        <v>40.67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249.34</v>
      </c>
      <c r="L62" s="196">
        <v>0.35</v>
      </c>
      <c r="M62" s="196">
        <v>2.29</v>
      </c>
      <c r="N62" s="196">
        <v>0.94</v>
      </c>
      <c r="O62" s="196">
        <v>2.64</v>
      </c>
      <c r="P62" s="196">
        <v>0.89</v>
      </c>
      <c r="Q62" s="196">
        <v>0.17</v>
      </c>
      <c r="R62" s="196">
        <v>0.67</v>
      </c>
      <c r="S62" s="196">
        <v>0.42</v>
      </c>
      <c r="T62" s="196">
        <v>0</v>
      </c>
      <c r="U62" s="196">
        <v>2.2200000000000002</v>
      </c>
      <c r="V62" s="196">
        <v>0.33</v>
      </c>
      <c r="W62" s="196">
        <v>0.53</v>
      </c>
      <c r="X62" s="196">
        <v>1.99</v>
      </c>
      <c r="Y62" s="196">
        <v>0</v>
      </c>
      <c r="Z62" s="196">
        <v>4.4000000000000004</v>
      </c>
      <c r="AA62" s="196">
        <v>1.42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12.91</v>
      </c>
      <c r="AS62" s="196">
        <v>21.46</v>
      </c>
      <c r="AT62" s="196">
        <v>40.67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249.34</v>
      </c>
      <c r="L63" s="196">
        <v>0.35</v>
      </c>
      <c r="M63" s="196">
        <v>2.29</v>
      </c>
      <c r="N63" s="196">
        <v>0.94</v>
      </c>
      <c r="O63" s="196">
        <v>2.64</v>
      </c>
      <c r="P63" s="196">
        <v>0.89</v>
      </c>
      <c r="Q63" s="196">
        <v>0.17</v>
      </c>
      <c r="R63" s="196">
        <v>0.67</v>
      </c>
      <c r="S63" s="196">
        <v>0.42</v>
      </c>
      <c r="T63" s="196">
        <v>0</v>
      </c>
      <c r="U63" s="196">
        <v>2.2200000000000002</v>
      </c>
      <c r="V63" s="196">
        <v>0.33</v>
      </c>
      <c r="W63" s="196">
        <v>0.53</v>
      </c>
      <c r="X63" s="196">
        <v>1.99</v>
      </c>
      <c r="Y63" s="196">
        <v>0</v>
      </c>
      <c r="Z63" s="196">
        <v>4.4000000000000004</v>
      </c>
      <c r="AA63" s="196">
        <v>1.43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12.91</v>
      </c>
      <c r="AS63" s="196">
        <v>21.46</v>
      </c>
      <c r="AT63" s="196">
        <v>40.67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249.34</v>
      </c>
      <c r="L64" s="196">
        <v>0.35</v>
      </c>
      <c r="M64" s="196">
        <v>2.29</v>
      </c>
      <c r="N64" s="196">
        <v>0.94</v>
      </c>
      <c r="O64" s="196">
        <v>2.64</v>
      </c>
      <c r="P64" s="196">
        <v>0.89</v>
      </c>
      <c r="Q64" s="196">
        <v>0.17</v>
      </c>
      <c r="R64" s="196">
        <v>0.67</v>
      </c>
      <c r="S64" s="196">
        <v>0.42</v>
      </c>
      <c r="T64" s="196">
        <v>0</v>
      </c>
      <c r="U64" s="196">
        <v>2.2200000000000002</v>
      </c>
      <c r="V64" s="196">
        <v>0.33</v>
      </c>
      <c r="W64" s="196">
        <v>0.53</v>
      </c>
      <c r="X64" s="196">
        <v>1.99</v>
      </c>
      <c r="Y64" s="196">
        <v>0</v>
      </c>
      <c r="Z64" s="196">
        <v>4.4000000000000004</v>
      </c>
      <c r="AA64" s="196">
        <v>1.43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12.91</v>
      </c>
      <c r="AS64" s="196">
        <v>21.46</v>
      </c>
      <c r="AT64" s="196">
        <v>40.67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249.11</v>
      </c>
      <c r="L65" s="196">
        <v>1.21</v>
      </c>
      <c r="M65" s="196">
        <v>2.29</v>
      </c>
      <c r="N65" s="196">
        <v>0.94</v>
      </c>
      <c r="O65" s="196">
        <v>2.64</v>
      </c>
      <c r="P65" s="196">
        <v>0.89</v>
      </c>
      <c r="Q65" s="196">
        <v>0.86</v>
      </c>
      <c r="R65" s="196">
        <v>0.67</v>
      </c>
      <c r="S65" s="196">
        <v>0.41</v>
      </c>
      <c r="T65" s="196">
        <v>0</v>
      </c>
      <c r="U65" s="196">
        <v>2.2200000000000002</v>
      </c>
      <c r="V65" s="196">
        <v>0.33</v>
      </c>
      <c r="W65" s="196">
        <v>0.53</v>
      </c>
      <c r="X65" s="196">
        <v>1.99</v>
      </c>
      <c r="Y65" s="196">
        <v>0</v>
      </c>
      <c r="Z65" s="196">
        <v>4.4000000000000004</v>
      </c>
      <c r="AA65" s="196">
        <v>1.43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12.91</v>
      </c>
      <c r="AS65" s="196">
        <v>21.46</v>
      </c>
      <c r="AT65" s="196">
        <v>40.67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249.11</v>
      </c>
      <c r="L66" s="196">
        <v>0.35</v>
      </c>
      <c r="M66" s="196">
        <v>2.29</v>
      </c>
      <c r="N66" s="196">
        <v>0.94</v>
      </c>
      <c r="O66" s="196">
        <v>2.64</v>
      </c>
      <c r="P66" s="196">
        <v>0.89</v>
      </c>
      <c r="Q66" s="196">
        <v>0.27</v>
      </c>
      <c r="R66" s="196">
        <v>0.67</v>
      </c>
      <c r="S66" s="196">
        <v>0.41</v>
      </c>
      <c r="T66" s="196">
        <v>0</v>
      </c>
      <c r="U66" s="196">
        <v>2.2200000000000002</v>
      </c>
      <c r="V66" s="196">
        <v>0.33</v>
      </c>
      <c r="W66" s="196">
        <v>0.53</v>
      </c>
      <c r="X66" s="196">
        <v>1.99</v>
      </c>
      <c r="Y66" s="196">
        <v>0</v>
      </c>
      <c r="Z66" s="196">
        <v>4.4000000000000004</v>
      </c>
      <c r="AA66" s="196">
        <v>1.43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12.91</v>
      </c>
      <c r="AS66" s="196">
        <v>21.46</v>
      </c>
      <c r="AT66" s="196">
        <v>40.67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220.42</v>
      </c>
      <c r="L67" s="196">
        <v>0.35</v>
      </c>
      <c r="M67" s="196">
        <v>2.29</v>
      </c>
      <c r="N67" s="196">
        <v>0.94</v>
      </c>
      <c r="O67" s="196">
        <v>2.64</v>
      </c>
      <c r="P67" s="196">
        <v>0.89</v>
      </c>
      <c r="Q67" s="196">
        <v>0.17</v>
      </c>
      <c r="R67" s="196">
        <v>0.67</v>
      </c>
      <c r="S67" s="196">
        <v>0.41</v>
      </c>
      <c r="T67" s="196">
        <v>0</v>
      </c>
      <c r="U67" s="196">
        <v>2.2200000000000002</v>
      </c>
      <c r="V67" s="196">
        <v>0.33</v>
      </c>
      <c r="W67" s="196">
        <v>0.53</v>
      </c>
      <c r="X67" s="196">
        <v>1.99</v>
      </c>
      <c r="Y67" s="196">
        <v>0</v>
      </c>
      <c r="Z67" s="196">
        <v>4.4000000000000004</v>
      </c>
      <c r="AA67" s="196">
        <v>1.43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235.21</v>
      </c>
      <c r="AP67" s="196">
        <v>0</v>
      </c>
      <c r="AQ67" s="196">
        <v>0</v>
      </c>
      <c r="AR67" s="196">
        <v>12.91</v>
      </c>
      <c r="AS67" s="196">
        <v>21.46</v>
      </c>
      <c r="AT67" s="196">
        <v>40.67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171.99</v>
      </c>
      <c r="L68" s="196">
        <v>0.35</v>
      </c>
      <c r="M68" s="196">
        <v>2.29</v>
      </c>
      <c r="N68" s="196">
        <v>0.94</v>
      </c>
      <c r="O68" s="196">
        <v>2.64</v>
      </c>
      <c r="P68" s="196">
        <v>0.89</v>
      </c>
      <c r="Q68" s="196">
        <v>0.17</v>
      </c>
      <c r="R68" s="196">
        <v>0.67</v>
      </c>
      <c r="S68" s="196">
        <v>0.41</v>
      </c>
      <c r="T68" s="196">
        <v>0</v>
      </c>
      <c r="U68" s="196">
        <v>2.2200000000000002</v>
      </c>
      <c r="V68" s="196">
        <v>0.33</v>
      </c>
      <c r="W68" s="196">
        <v>0.53</v>
      </c>
      <c r="X68" s="196">
        <v>1.99</v>
      </c>
      <c r="Y68" s="196">
        <v>0</v>
      </c>
      <c r="Z68" s="196">
        <v>4.4000000000000004</v>
      </c>
      <c r="AA68" s="196">
        <v>1.43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235.21</v>
      </c>
      <c r="AP68" s="196">
        <v>0</v>
      </c>
      <c r="AQ68" s="196">
        <v>0</v>
      </c>
      <c r="AR68" s="196">
        <v>12.91</v>
      </c>
      <c r="AS68" s="196">
        <v>21.46</v>
      </c>
      <c r="AT68" s="196">
        <v>40.67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118.14</v>
      </c>
      <c r="L69" s="196">
        <v>0.35</v>
      </c>
      <c r="M69" s="196">
        <v>2.29</v>
      </c>
      <c r="N69" s="196">
        <v>0.94</v>
      </c>
      <c r="O69" s="196">
        <v>2.64</v>
      </c>
      <c r="P69" s="196">
        <v>0.89</v>
      </c>
      <c r="Q69" s="196">
        <v>0</v>
      </c>
      <c r="R69" s="196">
        <v>0.67</v>
      </c>
      <c r="S69" s="196">
        <v>0.42</v>
      </c>
      <c r="T69" s="196">
        <v>0</v>
      </c>
      <c r="U69" s="196">
        <v>2.2200000000000002</v>
      </c>
      <c r="V69" s="196">
        <v>0.33</v>
      </c>
      <c r="W69" s="196">
        <v>0.53</v>
      </c>
      <c r="X69" s="196">
        <v>1.99</v>
      </c>
      <c r="Y69" s="196">
        <v>0</v>
      </c>
      <c r="Z69" s="196">
        <v>4.4000000000000004</v>
      </c>
      <c r="AA69" s="196">
        <v>1.43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-35</v>
      </c>
      <c r="AL69" s="196">
        <v>0</v>
      </c>
      <c r="AM69" s="196">
        <v>0</v>
      </c>
      <c r="AN69" s="196">
        <v>0</v>
      </c>
      <c r="AO69" s="196">
        <v>235.21</v>
      </c>
      <c r="AP69" s="196">
        <v>0</v>
      </c>
      <c r="AQ69" s="196">
        <v>0</v>
      </c>
      <c r="AR69" s="196">
        <v>12.91</v>
      </c>
      <c r="AS69" s="196">
        <v>21.46</v>
      </c>
      <c r="AT69" s="196">
        <v>40.67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75.59</v>
      </c>
      <c r="L70" s="196">
        <v>0.35</v>
      </c>
      <c r="M70" s="196">
        <v>2.29</v>
      </c>
      <c r="N70" s="196">
        <v>0.94</v>
      </c>
      <c r="O70" s="196">
        <v>2.64</v>
      </c>
      <c r="P70" s="196">
        <v>0.89</v>
      </c>
      <c r="Q70" s="196">
        <v>0.17</v>
      </c>
      <c r="R70" s="196">
        <v>0.67</v>
      </c>
      <c r="S70" s="196">
        <v>0.42</v>
      </c>
      <c r="T70" s="196">
        <v>0</v>
      </c>
      <c r="U70" s="196">
        <v>2.2200000000000002</v>
      </c>
      <c r="V70" s="196">
        <v>0.33</v>
      </c>
      <c r="W70" s="196">
        <v>0.53</v>
      </c>
      <c r="X70" s="196">
        <v>1.99</v>
      </c>
      <c r="Y70" s="196">
        <v>0</v>
      </c>
      <c r="Z70" s="196">
        <v>4.4000000000000004</v>
      </c>
      <c r="AA70" s="196">
        <v>1.43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-35</v>
      </c>
      <c r="AL70" s="196">
        <v>0</v>
      </c>
      <c r="AM70" s="196">
        <v>0</v>
      </c>
      <c r="AN70" s="196">
        <v>0</v>
      </c>
      <c r="AO70" s="196">
        <v>235.21</v>
      </c>
      <c r="AP70" s="196">
        <v>0</v>
      </c>
      <c r="AQ70" s="196">
        <v>0</v>
      </c>
      <c r="AR70" s="196">
        <v>12.91</v>
      </c>
      <c r="AS70" s="196">
        <v>21.46</v>
      </c>
      <c r="AT70" s="196">
        <v>40.67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143.63</v>
      </c>
      <c r="L71" s="196">
        <v>0.35</v>
      </c>
      <c r="M71" s="196">
        <v>2.29</v>
      </c>
      <c r="N71" s="196">
        <v>0.94</v>
      </c>
      <c r="O71" s="196">
        <v>2.64</v>
      </c>
      <c r="P71" s="196">
        <v>0.89</v>
      </c>
      <c r="Q71" s="196">
        <v>0.17</v>
      </c>
      <c r="R71" s="196">
        <v>0.67</v>
      </c>
      <c r="S71" s="196">
        <v>0.42</v>
      </c>
      <c r="T71" s="196">
        <v>0</v>
      </c>
      <c r="U71" s="196">
        <v>2.2200000000000002</v>
      </c>
      <c r="V71" s="196">
        <v>0.33</v>
      </c>
      <c r="W71" s="196">
        <v>0.53</v>
      </c>
      <c r="X71" s="196">
        <v>1.99</v>
      </c>
      <c r="Y71" s="196">
        <v>0</v>
      </c>
      <c r="Z71" s="196">
        <v>4.4000000000000004</v>
      </c>
      <c r="AA71" s="196">
        <v>1.43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-35</v>
      </c>
      <c r="AL71" s="196">
        <v>0</v>
      </c>
      <c r="AM71" s="196">
        <v>0</v>
      </c>
      <c r="AN71" s="196">
        <v>0</v>
      </c>
      <c r="AO71" s="196">
        <v>235.21</v>
      </c>
      <c r="AP71" s="196">
        <v>0</v>
      </c>
      <c r="AQ71" s="196">
        <v>0</v>
      </c>
      <c r="AR71" s="196">
        <v>12.91</v>
      </c>
      <c r="AS71" s="196">
        <v>21.46</v>
      </c>
      <c r="AT71" s="196">
        <v>40.67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210.55</v>
      </c>
      <c r="L72" s="196">
        <v>0.35</v>
      </c>
      <c r="M72" s="196">
        <v>2.29</v>
      </c>
      <c r="N72" s="196">
        <v>0.94</v>
      </c>
      <c r="O72" s="196">
        <v>2.64</v>
      </c>
      <c r="P72" s="196">
        <v>0.89</v>
      </c>
      <c r="Q72" s="196">
        <v>0.17</v>
      </c>
      <c r="R72" s="196">
        <v>0.67</v>
      </c>
      <c r="S72" s="196">
        <v>0.42</v>
      </c>
      <c r="T72" s="196">
        <v>0</v>
      </c>
      <c r="U72" s="196">
        <v>2.2200000000000002</v>
      </c>
      <c r="V72" s="196">
        <v>0.33</v>
      </c>
      <c r="W72" s="196">
        <v>0.53</v>
      </c>
      <c r="X72" s="196">
        <v>1.99</v>
      </c>
      <c r="Y72" s="196">
        <v>0</v>
      </c>
      <c r="Z72" s="196">
        <v>4.4000000000000004</v>
      </c>
      <c r="AA72" s="196">
        <v>1.43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-35</v>
      </c>
      <c r="AL72" s="196">
        <v>0</v>
      </c>
      <c r="AM72" s="196">
        <v>0</v>
      </c>
      <c r="AN72" s="196">
        <v>0</v>
      </c>
      <c r="AO72" s="196">
        <v>235.21</v>
      </c>
      <c r="AP72" s="196">
        <v>0</v>
      </c>
      <c r="AQ72" s="196">
        <v>0</v>
      </c>
      <c r="AR72" s="196">
        <v>12.91</v>
      </c>
      <c r="AS72" s="196">
        <v>21.46</v>
      </c>
      <c r="AT72" s="196">
        <v>40.67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200.91</v>
      </c>
      <c r="L73" s="196">
        <v>0.35</v>
      </c>
      <c r="M73" s="196">
        <v>2.29</v>
      </c>
      <c r="N73" s="196">
        <v>0.94</v>
      </c>
      <c r="O73" s="196">
        <v>2.64</v>
      </c>
      <c r="P73" s="196">
        <v>0.89</v>
      </c>
      <c r="Q73" s="196">
        <v>0.17</v>
      </c>
      <c r="R73" s="196">
        <v>0.67</v>
      </c>
      <c r="S73" s="196">
        <v>0.42</v>
      </c>
      <c r="T73" s="196">
        <v>0</v>
      </c>
      <c r="U73" s="196">
        <v>2.2200000000000002</v>
      </c>
      <c r="V73" s="196">
        <v>0.33</v>
      </c>
      <c r="W73" s="196">
        <v>0.53</v>
      </c>
      <c r="X73" s="196">
        <v>1.99</v>
      </c>
      <c r="Y73" s="196">
        <v>0</v>
      </c>
      <c r="Z73" s="196">
        <v>4.4000000000000004</v>
      </c>
      <c r="AA73" s="196">
        <v>1.43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-35</v>
      </c>
      <c r="AL73" s="196">
        <v>0</v>
      </c>
      <c r="AM73" s="196">
        <v>0</v>
      </c>
      <c r="AN73" s="196">
        <v>0</v>
      </c>
      <c r="AO73" s="196">
        <v>235.21</v>
      </c>
      <c r="AP73" s="196">
        <v>0</v>
      </c>
      <c r="AQ73" s="196">
        <v>0</v>
      </c>
      <c r="AR73" s="196">
        <v>12.91</v>
      </c>
      <c r="AS73" s="196">
        <v>21.46</v>
      </c>
      <c r="AT73" s="196">
        <v>40.67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205.73</v>
      </c>
      <c r="L74" s="196">
        <v>0.35</v>
      </c>
      <c r="M74" s="196">
        <v>2.29</v>
      </c>
      <c r="N74" s="196">
        <v>0.94</v>
      </c>
      <c r="O74" s="196">
        <v>2.64</v>
      </c>
      <c r="P74" s="196">
        <v>0.89</v>
      </c>
      <c r="Q74" s="196">
        <v>0.17</v>
      </c>
      <c r="R74" s="196">
        <v>0.67</v>
      </c>
      <c r="S74" s="196">
        <v>0.42</v>
      </c>
      <c r="T74" s="196">
        <v>0</v>
      </c>
      <c r="U74" s="196">
        <v>2.2200000000000002</v>
      </c>
      <c r="V74" s="196">
        <v>0.33</v>
      </c>
      <c r="W74" s="196">
        <v>0.53</v>
      </c>
      <c r="X74" s="196">
        <v>1.99</v>
      </c>
      <c r="Y74" s="196">
        <v>0</v>
      </c>
      <c r="Z74" s="196">
        <v>4.4000000000000004</v>
      </c>
      <c r="AA74" s="196">
        <v>1.43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-35</v>
      </c>
      <c r="AL74" s="196">
        <v>0</v>
      </c>
      <c r="AM74" s="196">
        <v>0</v>
      </c>
      <c r="AN74" s="196">
        <v>0</v>
      </c>
      <c r="AO74" s="196">
        <v>235.21</v>
      </c>
      <c r="AP74" s="196">
        <v>0</v>
      </c>
      <c r="AQ74" s="196">
        <v>0</v>
      </c>
      <c r="AR74" s="196">
        <v>12.91</v>
      </c>
      <c r="AS74" s="196">
        <v>21.46</v>
      </c>
      <c r="AT74" s="196">
        <v>40.67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191.27</v>
      </c>
      <c r="L75" s="196">
        <v>0.35</v>
      </c>
      <c r="M75" s="196">
        <v>2.29</v>
      </c>
      <c r="N75" s="196">
        <v>0.94</v>
      </c>
      <c r="O75" s="196">
        <v>2.64</v>
      </c>
      <c r="P75" s="196">
        <v>0.89</v>
      </c>
      <c r="Q75" s="196">
        <v>0.17</v>
      </c>
      <c r="R75" s="196">
        <v>0.67</v>
      </c>
      <c r="S75" s="196">
        <v>0.42</v>
      </c>
      <c r="T75" s="196">
        <v>0</v>
      </c>
      <c r="U75" s="196">
        <v>2.2200000000000002</v>
      </c>
      <c r="V75" s="196">
        <v>0.33</v>
      </c>
      <c r="W75" s="196">
        <v>0.53</v>
      </c>
      <c r="X75" s="196">
        <v>1.99</v>
      </c>
      <c r="Y75" s="196">
        <v>0</v>
      </c>
      <c r="Z75" s="196">
        <v>4.4000000000000004</v>
      </c>
      <c r="AA75" s="196">
        <v>1.43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-35</v>
      </c>
      <c r="AL75" s="196">
        <v>0</v>
      </c>
      <c r="AM75" s="196">
        <v>0</v>
      </c>
      <c r="AN75" s="196">
        <v>0</v>
      </c>
      <c r="AO75" s="196">
        <v>242.99</v>
      </c>
      <c r="AP75" s="196">
        <v>0</v>
      </c>
      <c r="AQ75" s="196">
        <v>0</v>
      </c>
      <c r="AR75" s="196">
        <v>12.91</v>
      </c>
      <c r="AS75" s="196">
        <v>21.46</v>
      </c>
      <c r="AT75" s="196">
        <v>40.67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191.27</v>
      </c>
      <c r="L76" s="196">
        <v>0.35</v>
      </c>
      <c r="M76" s="196">
        <v>2.29</v>
      </c>
      <c r="N76" s="196">
        <v>0.94</v>
      </c>
      <c r="O76" s="196">
        <v>2.64</v>
      </c>
      <c r="P76" s="196">
        <v>0.89</v>
      </c>
      <c r="Q76" s="196">
        <v>0.17</v>
      </c>
      <c r="R76" s="196">
        <v>0.67</v>
      </c>
      <c r="S76" s="196">
        <v>0.42</v>
      </c>
      <c r="T76" s="196">
        <v>0</v>
      </c>
      <c r="U76" s="196">
        <v>2.2200000000000002</v>
      </c>
      <c r="V76" s="196">
        <v>0.33</v>
      </c>
      <c r="W76" s="196">
        <v>0.53</v>
      </c>
      <c r="X76" s="196">
        <v>1.99</v>
      </c>
      <c r="Y76" s="196">
        <v>0</v>
      </c>
      <c r="Z76" s="196">
        <v>4.4000000000000004</v>
      </c>
      <c r="AA76" s="196">
        <v>1.43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-35</v>
      </c>
      <c r="AL76" s="196">
        <v>0</v>
      </c>
      <c r="AM76" s="196">
        <v>0</v>
      </c>
      <c r="AN76" s="196">
        <v>0</v>
      </c>
      <c r="AO76" s="196">
        <v>242.99</v>
      </c>
      <c r="AP76" s="196">
        <v>0</v>
      </c>
      <c r="AQ76" s="196">
        <v>0</v>
      </c>
      <c r="AR76" s="196">
        <v>12.91</v>
      </c>
      <c r="AS76" s="196">
        <v>21.46</v>
      </c>
      <c r="AT76" s="196">
        <v>40.67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181.63</v>
      </c>
      <c r="L77" s="196">
        <v>0.35</v>
      </c>
      <c r="M77" s="196">
        <v>2.29</v>
      </c>
      <c r="N77" s="196">
        <v>0.94</v>
      </c>
      <c r="O77" s="196">
        <v>2.64</v>
      </c>
      <c r="P77" s="196">
        <v>0.89</v>
      </c>
      <c r="Q77" s="196">
        <v>0.17</v>
      </c>
      <c r="R77" s="196">
        <v>0.67</v>
      </c>
      <c r="S77" s="196">
        <v>0.42</v>
      </c>
      <c r="T77" s="196">
        <v>0</v>
      </c>
      <c r="U77" s="196">
        <v>2.2200000000000002</v>
      </c>
      <c r="V77" s="196">
        <v>0.32</v>
      </c>
      <c r="W77" s="196">
        <v>0.53</v>
      </c>
      <c r="X77" s="196">
        <v>1.99</v>
      </c>
      <c r="Y77" s="196">
        <v>0</v>
      </c>
      <c r="Z77" s="196">
        <v>4.4000000000000004</v>
      </c>
      <c r="AA77" s="196">
        <v>1.07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-35</v>
      </c>
      <c r="AL77" s="196">
        <v>0</v>
      </c>
      <c r="AM77" s="196">
        <v>0</v>
      </c>
      <c r="AN77" s="196">
        <v>0</v>
      </c>
      <c r="AO77" s="196">
        <v>242.99</v>
      </c>
      <c r="AP77" s="196">
        <v>0</v>
      </c>
      <c r="AQ77" s="196">
        <v>0</v>
      </c>
      <c r="AR77" s="196">
        <v>13.15</v>
      </c>
      <c r="AS77" s="196">
        <v>21.46</v>
      </c>
      <c r="AT77" s="196">
        <v>40.67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220.19</v>
      </c>
      <c r="L78" s="196">
        <v>0.35</v>
      </c>
      <c r="M78" s="196">
        <v>2.29</v>
      </c>
      <c r="N78" s="196">
        <v>0.94</v>
      </c>
      <c r="O78" s="196">
        <v>2.64</v>
      </c>
      <c r="P78" s="196">
        <v>0.89</v>
      </c>
      <c r="Q78" s="196">
        <v>0.17</v>
      </c>
      <c r="R78" s="196">
        <v>0.67</v>
      </c>
      <c r="S78" s="196">
        <v>0.42</v>
      </c>
      <c r="T78" s="196">
        <v>0</v>
      </c>
      <c r="U78" s="196">
        <v>2.2200000000000002</v>
      </c>
      <c r="V78" s="196">
        <v>0.32</v>
      </c>
      <c r="W78" s="196">
        <v>0.53</v>
      </c>
      <c r="X78" s="196">
        <v>1.99</v>
      </c>
      <c r="Y78" s="196">
        <v>0</v>
      </c>
      <c r="Z78" s="196">
        <v>4.4000000000000004</v>
      </c>
      <c r="AA78" s="196">
        <v>1.07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-35</v>
      </c>
      <c r="AL78" s="196">
        <v>0</v>
      </c>
      <c r="AM78" s="196">
        <v>0</v>
      </c>
      <c r="AN78" s="196">
        <v>0</v>
      </c>
      <c r="AO78" s="196">
        <v>242.99</v>
      </c>
      <c r="AP78" s="196">
        <v>0</v>
      </c>
      <c r="AQ78" s="196">
        <v>0</v>
      </c>
      <c r="AR78" s="196">
        <v>13.15</v>
      </c>
      <c r="AS78" s="196">
        <v>21.46</v>
      </c>
      <c r="AT78" s="196">
        <v>40.67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179.93</v>
      </c>
      <c r="L79" s="196">
        <v>0.35</v>
      </c>
      <c r="M79" s="196">
        <v>2.29</v>
      </c>
      <c r="N79" s="196">
        <v>0.94</v>
      </c>
      <c r="O79" s="196">
        <v>2.64</v>
      </c>
      <c r="P79" s="196">
        <v>0.89</v>
      </c>
      <c r="Q79" s="196">
        <v>0.26</v>
      </c>
      <c r="R79" s="196">
        <v>0.67</v>
      </c>
      <c r="S79" s="196">
        <v>0.42</v>
      </c>
      <c r="T79" s="196">
        <v>0</v>
      </c>
      <c r="U79" s="196">
        <v>2.2200000000000002</v>
      </c>
      <c r="V79" s="196">
        <v>0.32</v>
      </c>
      <c r="W79" s="196">
        <v>0.53</v>
      </c>
      <c r="X79" s="196">
        <v>1.99</v>
      </c>
      <c r="Y79" s="196">
        <v>0</v>
      </c>
      <c r="Z79" s="196">
        <v>4.4000000000000004</v>
      </c>
      <c r="AA79" s="196">
        <v>1.43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-35</v>
      </c>
      <c r="AL79" s="196">
        <v>0</v>
      </c>
      <c r="AM79" s="196">
        <v>0</v>
      </c>
      <c r="AN79" s="196">
        <v>0</v>
      </c>
      <c r="AO79" s="196">
        <v>242.99</v>
      </c>
      <c r="AP79" s="196">
        <v>0</v>
      </c>
      <c r="AQ79" s="196">
        <v>0</v>
      </c>
      <c r="AR79" s="196">
        <v>13.15</v>
      </c>
      <c r="AS79" s="196">
        <v>21.46</v>
      </c>
      <c r="AT79" s="196">
        <v>40.67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235.47</v>
      </c>
      <c r="L80" s="196">
        <v>0.35</v>
      </c>
      <c r="M80" s="196">
        <v>2.29</v>
      </c>
      <c r="N80" s="196">
        <v>0.94</v>
      </c>
      <c r="O80" s="196">
        <v>2.64</v>
      </c>
      <c r="P80" s="196">
        <v>0.89</v>
      </c>
      <c r="Q80" s="196">
        <v>0.26</v>
      </c>
      <c r="R80" s="196">
        <v>0.67</v>
      </c>
      <c r="S80" s="196">
        <v>0.42</v>
      </c>
      <c r="T80" s="196">
        <v>0</v>
      </c>
      <c r="U80" s="196">
        <v>2.2200000000000002</v>
      </c>
      <c r="V80" s="196">
        <v>0.32</v>
      </c>
      <c r="W80" s="196">
        <v>0.53</v>
      </c>
      <c r="X80" s="196">
        <v>1.99</v>
      </c>
      <c r="Y80" s="196">
        <v>0</v>
      </c>
      <c r="Z80" s="196">
        <v>4.4000000000000004</v>
      </c>
      <c r="AA80" s="196">
        <v>1.43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-35</v>
      </c>
      <c r="AL80" s="196">
        <v>0</v>
      </c>
      <c r="AM80" s="196">
        <v>0</v>
      </c>
      <c r="AN80" s="196">
        <v>0</v>
      </c>
      <c r="AO80" s="196">
        <v>242.99</v>
      </c>
      <c r="AP80" s="196">
        <v>0</v>
      </c>
      <c r="AQ80" s="196">
        <v>0</v>
      </c>
      <c r="AR80" s="196">
        <v>13.15</v>
      </c>
      <c r="AS80" s="196">
        <v>21.46</v>
      </c>
      <c r="AT80" s="196">
        <v>40.67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239.47</v>
      </c>
      <c r="L81" s="196">
        <v>0.35</v>
      </c>
      <c r="M81" s="196">
        <v>2.29</v>
      </c>
      <c r="N81" s="196">
        <v>0.94</v>
      </c>
      <c r="O81" s="196">
        <v>2.64</v>
      </c>
      <c r="P81" s="196">
        <v>0.89</v>
      </c>
      <c r="Q81" s="196">
        <v>0.26</v>
      </c>
      <c r="R81" s="196">
        <v>0.67</v>
      </c>
      <c r="S81" s="196">
        <v>0.42</v>
      </c>
      <c r="T81" s="196">
        <v>0</v>
      </c>
      <c r="U81" s="196">
        <v>2.2200000000000002</v>
      </c>
      <c r="V81" s="196">
        <v>0.95</v>
      </c>
      <c r="W81" s="196">
        <v>0.53</v>
      </c>
      <c r="X81" s="196">
        <v>1.99</v>
      </c>
      <c r="Y81" s="196">
        <v>0</v>
      </c>
      <c r="Z81" s="196">
        <v>4.4000000000000004</v>
      </c>
      <c r="AA81" s="196">
        <v>1.43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-35</v>
      </c>
      <c r="AL81" s="196">
        <v>0</v>
      </c>
      <c r="AM81" s="196">
        <v>0</v>
      </c>
      <c r="AN81" s="196">
        <v>0</v>
      </c>
      <c r="AO81" s="196">
        <v>242.99</v>
      </c>
      <c r="AP81" s="196">
        <v>0</v>
      </c>
      <c r="AQ81" s="196">
        <v>0</v>
      </c>
      <c r="AR81" s="196">
        <v>13.15</v>
      </c>
      <c r="AS81" s="196">
        <v>21.46</v>
      </c>
      <c r="AT81" s="196">
        <v>40.67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239.47</v>
      </c>
      <c r="L82" s="196">
        <v>0.35</v>
      </c>
      <c r="M82" s="196">
        <v>2.29</v>
      </c>
      <c r="N82" s="196">
        <v>0.94</v>
      </c>
      <c r="O82" s="196">
        <v>2.64</v>
      </c>
      <c r="P82" s="196">
        <v>0.89</v>
      </c>
      <c r="Q82" s="196">
        <v>0.26</v>
      </c>
      <c r="R82" s="196">
        <v>0.67</v>
      </c>
      <c r="S82" s="196">
        <v>0.42</v>
      </c>
      <c r="T82" s="196">
        <v>0</v>
      </c>
      <c r="U82" s="196">
        <v>2.2200000000000002</v>
      </c>
      <c r="V82" s="196">
        <v>0.33</v>
      </c>
      <c r="W82" s="196">
        <v>0.53</v>
      </c>
      <c r="X82" s="196">
        <v>1.99</v>
      </c>
      <c r="Y82" s="196">
        <v>0</v>
      </c>
      <c r="Z82" s="196">
        <v>4.4000000000000004</v>
      </c>
      <c r="AA82" s="196">
        <v>1.43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-35</v>
      </c>
      <c r="AL82" s="196">
        <v>0</v>
      </c>
      <c r="AM82" s="196">
        <v>0</v>
      </c>
      <c r="AN82" s="196">
        <v>0</v>
      </c>
      <c r="AO82" s="196">
        <v>242.99</v>
      </c>
      <c r="AP82" s="196">
        <v>0</v>
      </c>
      <c r="AQ82" s="196">
        <v>0</v>
      </c>
      <c r="AR82" s="196">
        <v>13.15</v>
      </c>
      <c r="AS82" s="196">
        <v>21.46</v>
      </c>
      <c r="AT82" s="196">
        <v>40.67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191.27</v>
      </c>
      <c r="L83" s="196">
        <v>0.35</v>
      </c>
      <c r="M83" s="196">
        <v>2.29</v>
      </c>
      <c r="N83" s="196">
        <v>0.94</v>
      </c>
      <c r="O83" s="196">
        <v>2.64</v>
      </c>
      <c r="P83" s="196">
        <v>0.89</v>
      </c>
      <c r="Q83" s="196">
        <v>0.26</v>
      </c>
      <c r="R83" s="196">
        <v>0.67</v>
      </c>
      <c r="S83" s="196">
        <v>0.42</v>
      </c>
      <c r="T83" s="196">
        <v>0</v>
      </c>
      <c r="U83" s="196">
        <v>2.2200000000000002</v>
      </c>
      <c r="V83" s="196">
        <v>0.33</v>
      </c>
      <c r="W83" s="196">
        <v>0.53</v>
      </c>
      <c r="X83" s="196">
        <v>1.99</v>
      </c>
      <c r="Y83" s="196">
        <v>0</v>
      </c>
      <c r="Z83" s="196">
        <v>4.4000000000000004</v>
      </c>
      <c r="AA83" s="196">
        <v>1.43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-35</v>
      </c>
      <c r="AL83" s="196">
        <v>0</v>
      </c>
      <c r="AM83" s="196">
        <v>0</v>
      </c>
      <c r="AN83" s="196">
        <v>0</v>
      </c>
      <c r="AO83" s="196">
        <v>242.99</v>
      </c>
      <c r="AP83" s="196">
        <v>0</v>
      </c>
      <c r="AQ83" s="196">
        <v>0</v>
      </c>
      <c r="AR83" s="196">
        <v>13.15</v>
      </c>
      <c r="AS83" s="196">
        <v>21.46</v>
      </c>
      <c r="AT83" s="196">
        <v>40.67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210.55</v>
      </c>
      <c r="L84" s="196">
        <v>0.35</v>
      </c>
      <c r="M84" s="196">
        <v>2.29</v>
      </c>
      <c r="N84" s="196">
        <v>0.94</v>
      </c>
      <c r="O84" s="196">
        <v>2.64</v>
      </c>
      <c r="P84" s="196">
        <v>0.89</v>
      </c>
      <c r="Q84" s="196">
        <v>0.26</v>
      </c>
      <c r="R84" s="196">
        <v>0.67</v>
      </c>
      <c r="S84" s="196">
        <v>0.42</v>
      </c>
      <c r="T84" s="196">
        <v>0</v>
      </c>
      <c r="U84" s="196">
        <v>2.2200000000000002</v>
      </c>
      <c r="V84" s="196">
        <v>0.33</v>
      </c>
      <c r="W84" s="196">
        <v>0.53</v>
      </c>
      <c r="X84" s="196">
        <v>1.99</v>
      </c>
      <c r="Y84" s="196">
        <v>0</v>
      </c>
      <c r="Z84" s="196">
        <v>4.4000000000000004</v>
      </c>
      <c r="AA84" s="196">
        <v>1.43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-35</v>
      </c>
      <c r="AL84" s="196">
        <v>0</v>
      </c>
      <c r="AM84" s="196">
        <v>0</v>
      </c>
      <c r="AN84" s="196">
        <v>0</v>
      </c>
      <c r="AO84" s="196">
        <v>242.99</v>
      </c>
      <c r="AP84" s="196">
        <v>0</v>
      </c>
      <c r="AQ84" s="196">
        <v>0</v>
      </c>
      <c r="AR84" s="196">
        <v>13.37</v>
      </c>
      <c r="AS84" s="196">
        <v>21.46</v>
      </c>
      <c r="AT84" s="196">
        <v>40.67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211.74</v>
      </c>
      <c r="L85" s="196">
        <v>0.35</v>
      </c>
      <c r="M85" s="196">
        <v>2.29</v>
      </c>
      <c r="N85" s="196">
        <v>0.94</v>
      </c>
      <c r="O85" s="196">
        <v>2.64</v>
      </c>
      <c r="P85" s="196">
        <v>0.89</v>
      </c>
      <c r="Q85" s="196">
        <v>0.26</v>
      </c>
      <c r="R85" s="196">
        <v>0.67</v>
      </c>
      <c r="S85" s="196">
        <v>0.42</v>
      </c>
      <c r="T85" s="196">
        <v>0</v>
      </c>
      <c r="U85" s="196">
        <v>2.2200000000000002</v>
      </c>
      <c r="V85" s="196">
        <v>0.33</v>
      </c>
      <c r="W85" s="196">
        <v>0.53</v>
      </c>
      <c r="X85" s="196">
        <v>1.99</v>
      </c>
      <c r="Y85" s="196">
        <v>0</v>
      </c>
      <c r="Z85" s="196">
        <v>4.4000000000000004</v>
      </c>
      <c r="AA85" s="196">
        <v>1.43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-35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13.37</v>
      </c>
      <c r="AS85" s="196">
        <v>21.46</v>
      </c>
      <c r="AT85" s="196">
        <v>40.67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204.03</v>
      </c>
      <c r="L86" s="196">
        <v>0.35</v>
      </c>
      <c r="M86" s="196">
        <v>2.29</v>
      </c>
      <c r="N86" s="196">
        <v>0.94</v>
      </c>
      <c r="O86" s="196">
        <v>2.64</v>
      </c>
      <c r="P86" s="196">
        <v>0.89</v>
      </c>
      <c r="Q86" s="196">
        <v>0.26</v>
      </c>
      <c r="R86" s="196">
        <v>0.67</v>
      </c>
      <c r="S86" s="196">
        <v>0.42</v>
      </c>
      <c r="T86" s="196">
        <v>0</v>
      </c>
      <c r="U86" s="196">
        <v>2.2200000000000002</v>
      </c>
      <c r="V86" s="196">
        <v>0.33</v>
      </c>
      <c r="W86" s="196">
        <v>0.53</v>
      </c>
      <c r="X86" s="196">
        <v>1.99</v>
      </c>
      <c r="Y86" s="196">
        <v>0</v>
      </c>
      <c r="Z86" s="196">
        <v>4.4000000000000004</v>
      </c>
      <c r="AA86" s="196">
        <v>1.43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-35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13.37</v>
      </c>
      <c r="AS86" s="196">
        <v>21.46</v>
      </c>
      <c r="AT86" s="196">
        <v>40.67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189.57</v>
      </c>
      <c r="L87" s="196">
        <v>0.35</v>
      </c>
      <c r="M87" s="196">
        <v>2.29</v>
      </c>
      <c r="N87" s="196">
        <v>0.94</v>
      </c>
      <c r="O87" s="196">
        <v>2.64</v>
      </c>
      <c r="P87" s="196">
        <v>0.89</v>
      </c>
      <c r="Q87" s="196">
        <v>0.26</v>
      </c>
      <c r="R87" s="196">
        <v>0.67</v>
      </c>
      <c r="S87" s="196">
        <v>0.42</v>
      </c>
      <c r="T87" s="196">
        <v>0</v>
      </c>
      <c r="U87" s="196">
        <v>2.2200000000000002</v>
      </c>
      <c r="V87" s="196">
        <v>0.33</v>
      </c>
      <c r="W87" s="196">
        <v>0.53</v>
      </c>
      <c r="X87" s="196">
        <v>1.99</v>
      </c>
      <c r="Y87" s="196">
        <v>0</v>
      </c>
      <c r="Z87" s="196">
        <v>4.4000000000000004</v>
      </c>
      <c r="AA87" s="196">
        <v>1.43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13.37</v>
      </c>
      <c r="AS87" s="196">
        <v>21.46</v>
      </c>
      <c r="AT87" s="196">
        <v>40.67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184.75</v>
      </c>
      <c r="L88" s="196">
        <v>0.35</v>
      </c>
      <c r="M88" s="196">
        <v>2.29</v>
      </c>
      <c r="N88" s="196">
        <v>0.94</v>
      </c>
      <c r="O88" s="196">
        <v>2.64</v>
      </c>
      <c r="P88" s="196">
        <v>0.89</v>
      </c>
      <c r="Q88" s="196">
        <v>0.26</v>
      </c>
      <c r="R88" s="196">
        <v>0.67</v>
      </c>
      <c r="S88" s="196">
        <v>0.42</v>
      </c>
      <c r="T88" s="196">
        <v>0</v>
      </c>
      <c r="U88" s="196">
        <v>2.2200000000000002</v>
      </c>
      <c r="V88" s="196">
        <v>0.33</v>
      </c>
      <c r="W88" s="196">
        <v>0.53</v>
      </c>
      <c r="X88" s="196">
        <v>1.99</v>
      </c>
      <c r="Y88" s="196">
        <v>0</v>
      </c>
      <c r="Z88" s="196">
        <v>4.4000000000000004</v>
      </c>
      <c r="AA88" s="196">
        <v>1.43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13.37</v>
      </c>
      <c r="AS88" s="196">
        <v>21.46</v>
      </c>
      <c r="AT88" s="196">
        <v>40.67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178.97</v>
      </c>
      <c r="L89" s="196">
        <v>0.35</v>
      </c>
      <c r="M89" s="196">
        <v>2.29</v>
      </c>
      <c r="N89" s="196">
        <v>0.94</v>
      </c>
      <c r="O89" s="196">
        <v>2.64</v>
      </c>
      <c r="P89" s="196">
        <v>0.89</v>
      </c>
      <c r="Q89" s="196">
        <v>0.17</v>
      </c>
      <c r="R89" s="196">
        <v>0.67</v>
      </c>
      <c r="S89" s="196">
        <v>0.42</v>
      </c>
      <c r="T89" s="196">
        <v>0</v>
      </c>
      <c r="U89" s="196">
        <v>2.2200000000000002</v>
      </c>
      <c r="V89" s="196">
        <v>0.32</v>
      </c>
      <c r="W89" s="196">
        <v>0.53</v>
      </c>
      <c r="X89" s="196">
        <v>1.99</v>
      </c>
      <c r="Y89" s="196">
        <v>0</v>
      </c>
      <c r="Z89" s="196">
        <v>4.4000000000000004</v>
      </c>
      <c r="AA89" s="196">
        <v>1.43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13.37</v>
      </c>
      <c r="AS89" s="196">
        <v>21.46</v>
      </c>
      <c r="AT89" s="196">
        <v>40.67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188.61</v>
      </c>
      <c r="L90" s="196">
        <v>0.35</v>
      </c>
      <c r="M90" s="196">
        <v>2.29</v>
      </c>
      <c r="N90" s="196">
        <v>0.94</v>
      </c>
      <c r="O90" s="196">
        <v>2.64</v>
      </c>
      <c r="P90" s="196">
        <v>0.89</v>
      </c>
      <c r="Q90" s="196">
        <v>0.17</v>
      </c>
      <c r="R90" s="196">
        <v>0.67</v>
      </c>
      <c r="S90" s="196">
        <v>0.42</v>
      </c>
      <c r="T90" s="196">
        <v>0</v>
      </c>
      <c r="U90" s="196">
        <v>2.2200000000000002</v>
      </c>
      <c r="V90" s="196">
        <v>0.32</v>
      </c>
      <c r="W90" s="196">
        <v>0.53</v>
      </c>
      <c r="X90" s="196">
        <v>1.99</v>
      </c>
      <c r="Y90" s="196">
        <v>0</v>
      </c>
      <c r="Z90" s="196">
        <v>4.4000000000000004</v>
      </c>
      <c r="AA90" s="196">
        <v>1.43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13.37</v>
      </c>
      <c r="AS90" s="196">
        <v>21.46</v>
      </c>
      <c r="AT90" s="196">
        <v>40.67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203.07</v>
      </c>
      <c r="L91" s="196">
        <v>0.35</v>
      </c>
      <c r="M91" s="196">
        <v>2.29</v>
      </c>
      <c r="N91" s="196">
        <v>0.94</v>
      </c>
      <c r="O91" s="196">
        <v>2.64</v>
      </c>
      <c r="P91" s="196">
        <v>0.89</v>
      </c>
      <c r="Q91" s="196">
        <v>0.17</v>
      </c>
      <c r="R91" s="196">
        <v>0.67</v>
      </c>
      <c r="S91" s="196">
        <v>0.42</v>
      </c>
      <c r="T91" s="196">
        <v>0</v>
      </c>
      <c r="U91" s="196">
        <v>2.2200000000000002</v>
      </c>
      <c r="V91" s="196">
        <v>0.32</v>
      </c>
      <c r="W91" s="196">
        <v>0.53</v>
      </c>
      <c r="X91" s="196">
        <v>1.99</v>
      </c>
      <c r="Y91" s="196">
        <v>0</v>
      </c>
      <c r="Z91" s="196">
        <v>4.4000000000000004</v>
      </c>
      <c r="AA91" s="196">
        <v>1.43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13.37</v>
      </c>
      <c r="AS91" s="196">
        <v>21.46</v>
      </c>
      <c r="AT91" s="196">
        <v>40.67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204.03</v>
      </c>
      <c r="L92" s="196">
        <v>0.35</v>
      </c>
      <c r="M92" s="196">
        <v>2.29</v>
      </c>
      <c r="N92" s="196">
        <v>0.94</v>
      </c>
      <c r="O92" s="196">
        <v>2.64</v>
      </c>
      <c r="P92" s="196">
        <v>0.89</v>
      </c>
      <c r="Q92" s="196">
        <v>0.17</v>
      </c>
      <c r="R92" s="196">
        <v>0.67</v>
      </c>
      <c r="S92" s="196">
        <v>0.42</v>
      </c>
      <c r="T92" s="196">
        <v>0</v>
      </c>
      <c r="U92" s="196">
        <v>2.2200000000000002</v>
      </c>
      <c r="V92" s="196">
        <v>0.32</v>
      </c>
      <c r="W92" s="196">
        <v>0.53</v>
      </c>
      <c r="X92" s="196">
        <v>1.99</v>
      </c>
      <c r="Y92" s="196">
        <v>0</v>
      </c>
      <c r="Z92" s="196">
        <v>4.4000000000000004</v>
      </c>
      <c r="AA92" s="196">
        <v>1.43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13.37</v>
      </c>
      <c r="AS92" s="196">
        <v>21.46</v>
      </c>
      <c r="AT92" s="196">
        <v>40.67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196.32</v>
      </c>
      <c r="L93" s="196">
        <v>0.35</v>
      </c>
      <c r="M93" s="196">
        <v>2.29</v>
      </c>
      <c r="N93" s="196">
        <v>0.94</v>
      </c>
      <c r="O93" s="196">
        <v>2.64</v>
      </c>
      <c r="P93" s="196">
        <v>0.89</v>
      </c>
      <c r="Q93" s="196">
        <v>0.17</v>
      </c>
      <c r="R93" s="196">
        <v>0.67</v>
      </c>
      <c r="S93" s="196">
        <v>0.42</v>
      </c>
      <c r="T93" s="196">
        <v>0</v>
      </c>
      <c r="U93" s="196">
        <v>2.2200000000000002</v>
      </c>
      <c r="V93" s="196">
        <v>0.32</v>
      </c>
      <c r="W93" s="196">
        <v>0.53</v>
      </c>
      <c r="X93" s="196">
        <v>1.99</v>
      </c>
      <c r="Y93" s="196">
        <v>0</v>
      </c>
      <c r="Z93" s="196">
        <v>4.4000000000000004</v>
      </c>
      <c r="AA93" s="196">
        <v>1.43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13.37</v>
      </c>
      <c r="AS93" s="196">
        <v>21.46</v>
      </c>
      <c r="AT93" s="196">
        <v>40.67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239.7</v>
      </c>
      <c r="L94" s="196">
        <v>0.35</v>
      </c>
      <c r="M94" s="196">
        <v>2.29</v>
      </c>
      <c r="N94" s="196">
        <v>0.94</v>
      </c>
      <c r="O94" s="196">
        <v>2.64</v>
      </c>
      <c r="P94" s="196">
        <v>0.89</v>
      </c>
      <c r="Q94" s="196">
        <v>0.17</v>
      </c>
      <c r="R94" s="196">
        <v>0.67</v>
      </c>
      <c r="S94" s="196">
        <v>0.42</v>
      </c>
      <c r="T94" s="196">
        <v>0</v>
      </c>
      <c r="U94" s="196">
        <v>2.2200000000000002</v>
      </c>
      <c r="V94" s="196">
        <v>0.33</v>
      </c>
      <c r="W94" s="196">
        <v>0.53</v>
      </c>
      <c r="X94" s="196">
        <v>1.99</v>
      </c>
      <c r="Y94" s="196">
        <v>0</v>
      </c>
      <c r="Z94" s="196">
        <v>4.4000000000000004</v>
      </c>
      <c r="AA94" s="196">
        <v>1.43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13.37</v>
      </c>
      <c r="AS94" s="196">
        <v>21.46</v>
      </c>
      <c r="AT94" s="196">
        <v>40.67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249.34</v>
      </c>
      <c r="L95" s="196">
        <v>6.54</v>
      </c>
      <c r="M95" s="196">
        <v>2.29</v>
      </c>
      <c r="N95" s="196">
        <v>0.94</v>
      </c>
      <c r="O95" s="196">
        <v>2.64</v>
      </c>
      <c r="P95" s="196">
        <v>0.89</v>
      </c>
      <c r="Q95" s="196">
        <v>2.86</v>
      </c>
      <c r="R95" s="196">
        <v>9.9499999999999993</v>
      </c>
      <c r="S95" s="196">
        <v>7.69</v>
      </c>
      <c r="T95" s="196">
        <v>0</v>
      </c>
      <c r="U95" s="196">
        <v>2.2200000000000002</v>
      </c>
      <c r="V95" s="196">
        <v>6.21</v>
      </c>
      <c r="W95" s="196">
        <v>0.53</v>
      </c>
      <c r="X95" s="196">
        <v>1.99</v>
      </c>
      <c r="Y95" s="196">
        <v>0</v>
      </c>
      <c r="Z95" s="196">
        <v>35.47</v>
      </c>
      <c r="AA95" s="196">
        <v>25.16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13.37</v>
      </c>
      <c r="AS95" s="196">
        <v>21.46</v>
      </c>
      <c r="AT95" s="196">
        <v>40.67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249.34</v>
      </c>
      <c r="L96" s="196">
        <v>6.54</v>
      </c>
      <c r="M96" s="196">
        <v>2.29</v>
      </c>
      <c r="N96" s="196">
        <v>0.94</v>
      </c>
      <c r="O96" s="196">
        <v>2.64</v>
      </c>
      <c r="P96" s="196">
        <v>0.89</v>
      </c>
      <c r="Q96" s="196">
        <v>2.86</v>
      </c>
      <c r="R96" s="196">
        <v>9.9499999999999993</v>
      </c>
      <c r="S96" s="196">
        <v>7.73</v>
      </c>
      <c r="T96" s="196">
        <v>0</v>
      </c>
      <c r="U96" s="196">
        <v>2.2200000000000002</v>
      </c>
      <c r="V96" s="196">
        <v>6.21</v>
      </c>
      <c r="W96" s="196">
        <v>9.98</v>
      </c>
      <c r="X96" s="196">
        <v>1.99</v>
      </c>
      <c r="Y96" s="196">
        <v>0</v>
      </c>
      <c r="Z96" s="196">
        <v>64.39</v>
      </c>
      <c r="AA96" s="196">
        <v>25.16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13.37</v>
      </c>
      <c r="AS96" s="196">
        <v>21.46</v>
      </c>
      <c r="AT96" s="196">
        <v>40.67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249.34</v>
      </c>
      <c r="L97" s="196">
        <v>6.54</v>
      </c>
      <c r="M97" s="196">
        <v>2.29</v>
      </c>
      <c r="N97" s="196">
        <v>0.94</v>
      </c>
      <c r="O97" s="196">
        <v>2.64</v>
      </c>
      <c r="P97" s="196">
        <v>0.89</v>
      </c>
      <c r="Q97" s="196">
        <v>2.86</v>
      </c>
      <c r="R97" s="196">
        <v>9.9499999999999993</v>
      </c>
      <c r="S97" s="196">
        <v>7.73</v>
      </c>
      <c r="T97" s="196">
        <v>0</v>
      </c>
      <c r="U97" s="196">
        <v>2.2200000000000002</v>
      </c>
      <c r="V97" s="196">
        <v>6.21</v>
      </c>
      <c r="W97" s="196">
        <v>9.98</v>
      </c>
      <c r="X97" s="196">
        <v>38.729999999999997</v>
      </c>
      <c r="Y97" s="196">
        <v>0</v>
      </c>
      <c r="Z97" s="196">
        <v>64.39</v>
      </c>
      <c r="AA97" s="196">
        <v>25.16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13.37</v>
      </c>
      <c r="AS97" s="196">
        <v>21.46</v>
      </c>
      <c r="AT97" s="196">
        <v>40.67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249.34</v>
      </c>
      <c r="L98" s="196">
        <v>6.54</v>
      </c>
      <c r="M98" s="196">
        <v>2.29</v>
      </c>
      <c r="N98" s="196">
        <v>0.94</v>
      </c>
      <c r="O98" s="196">
        <v>2.64</v>
      </c>
      <c r="P98" s="196">
        <v>0.89</v>
      </c>
      <c r="Q98" s="196">
        <v>2.86</v>
      </c>
      <c r="R98" s="196">
        <v>9.9499999999999993</v>
      </c>
      <c r="S98" s="196">
        <v>7.73</v>
      </c>
      <c r="T98" s="196">
        <v>0</v>
      </c>
      <c r="U98" s="196">
        <v>2.2200000000000002</v>
      </c>
      <c r="V98" s="196">
        <v>6.21</v>
      </c>
      <c r="W98" s="196">
        <v>9.98</v>
      </c>
      <c r="X98" s="196">
        <v>40.83</v>
      </c>
      <c r="Y98" s="196">
        <v>0</v>
      </c>
      <c r="Z98" s="196">
        <v>64.39</v>
      </c>
      <c r="AA98" s="196">
        <v>25.16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13.37</v>
      </c>
      <c r="AS98" s="196">
        <v>21.46</v>
      </c>
      <c r="AT98" s="196">
        <v>40.67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0.28468999999999994</v>
      </c>
      <c r="K99">
        <f t="shared" si="0"/>
        <v>4.0051750000000013</v>
      </c>
      <c r="L99">
        <f t="shared" si="0"/>
        <v>5.9722499999999908E-2</v>
      </c>
      <c r="M99">
        <f t="shared" si="0"/>
        <v>5.625749999999996E-2</v>
      </c>
      <c r="N99">
        <f t="shared" si="0"/>
        <v>2.2559999999999969E-2</v>
      </c>
      <c r="O99">
        <f t="shared" si="0"/>
        <v>6.3359999999999847E-2</v>
      </c>
      <c r="P99">
        <f t="shared" si="0"/>
        <v>2.1360000000000011E-2</v>
      </c>
      <c r="Q99">
        <f t="shared" si="0"/>
        <v>2.6580000000000031E-2</v>
      </c>
      <c r="R99">
        <f t="shared" si="0"/>
        <v>9.2602500000000226E-2</v>
      </c>
      <c r="S99">
        <f t="shared" si="0"/>
        <v>7.0324999999999846E-2</v>
      </c>
      <c r="T99">
        <f t="shared" si="0"/>
        <v>0</v>
      </c>
      <c r="U99">
        <f t="shared" si="0"/>
        <v>5.3007499999999971E-2</v>
      </c>
      <c r="V99">
        <f t="shared" si="0"/>
        <v>5.6737500000000156E-2</v>
      </c>
      <c r="W99">
        <f t="shared" si="0"/>
        <v>6.0022499999999999E-2</v>
      </c>
      <c r="X99">
        <f t="shared" si="0"/>
        <v>0.19465500000000013</v>
      </c>
      <c r="Y99">
        <f t="shared" si="0"/>
        <v>0</v>
      </c>
      <c r="Z99">
        <f t="shared" si="0"/>
        <v>0.55713750000000162</v>
      </c>
      <c r="AA99">
        <f t="shared" si="0"/>
        <v>0.22989249999999925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-0.77833999999999992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5.6700800000000022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0.31741999999999942</v>
      </c>
      <c r="AS99">
        <f t="shared" si="1"/>
        <v>0.5150400000000005</v>
      </c>
      <c r="AT99">
        <f t="shared" si="1"/>
        <v>0.69139000000000062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23.52</v>
      </c>
      <c r="K3" s="196">
        <v>87.04</v>
      </c>
      <c r="L3" s="196">
        <v>31.49</v>
      </c>
      <c r="M3" s="196">
        <v>0</v>
      </c>
      <c r="N3" s="196">
        <v>0.54</v>
      </c>
      <c r="O3" s="196">
        <v>1.82</v>
      </c>
      <c r="P3" s="196">
        <v>2.2400000000000002</v>
      </c>
      <c r="Q3" s="196">
        <v>0.84</v>
      </c>
      <c r="R3" s="196">
        <v>5.95</v>
      </c>
      <c r="S3" s="196">
        <v>3.81</v>
      </c>
      <c r="T3" s="196">
        <v>0</v>
      </c>
      <c r="U3" s="196">
        <v>11.65</v>
      </c>
      <c r="V3" s="196">
        <v>5.27</v>
      </c>
      <c r="W3" s="196">
        <v>4.9800000000000004</v>
      </c>
      <c r="X3" s="196">
        <v>17.510000000000002</v>
      </c>
      <c r="Y3" s="196">
        <v>0</v>
      </c>
      <c r="Z3" s="196">
        <v>36.94</v>
      </c>
      <c r="AA3" s="196">
        <v>12.3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7.73</v>
      </c>
      <c r="AS3" s="196">
        <v>12.41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23.52</v>
      </c>
      <c r="K4" s="196">
        <v>87.04</v>
      </c>
      <c r="L4" s="196">
        <v>31.49</v>
      </c>
      <c r="M4" s="196">
        <v>0</v>
      </c>
      <c r="N4" s="196">
        <v>0.54</v>
      </c>
      <c r="O4" s="196">
        <v>1.82</v>
      </c>
      <c r="P4" s="196">
        <v>2.2400000000000002</v>
      </c>
      <c r="Q4" s="196">
        <v>0.84</v>
      </c>
      <c r="R4" s="196">
        <v>5.95</v>
      </c>
      <c r="S4" s="196">
        <v>3.81</v>
      </c>
      <c r="T4" s="196">
        <v>0</v>
      </c>
      <c r="U4" s="196">
        <v>11.65</v>
      </c>
      <c r="V4" s="196">
        <v>5.27</v>
      </c>
      <c r="W4" s="196">
        <v>4.9800000000000004</v>
      </c>
      <c r="X4" s="196">
        <v>17.510000000000002</v>
      </c>
      <c r="Y4" s="196">
        <v>0</v>
      </c>
      <c r="Z4" s="196">
        <v>36.94</v>
      </c>
      <c r="AA4" s="196">
        <v>12.3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7.73</v>
      </c>
      <c r="AS4" s="196">
        <v>12.41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23.52</v>
      </c>
      <c r="K5" s="196">
        <v>87.04</v>
      </c>
      <c r="L5" s="196">
        <v>31.49</v>
      </c>
      <c r="M5" s="196">
        <v>0</v>
      </c>
      <c r="N5" s="196">
        <v>0.54</v>
      </c>
      <c r="O5" s="196">
        <v>1.82</v>
      </c>
      <c r="P5" s="196">
        <v>2.2400000000000002</v>
      </c>
      <c r="Q5" s="196">
        <v>0.84</v>
      </c>
      <c r="R5" s="196">
        <v>5.95</v>
      </c>
      <c r="S5" s="196">
        <v>3.81</v>
      </c>
      <c r="T5" s="196">
        <v>0</v>
      </c>
      <c r="U5" s="196">
        <v>11.65</v>
      </c>
      <c r="V5" s="196">
        <v>5.27</v>
      </c>
      <c r="W5" s="196">
        <v>4.9800000000000004</v>
      </c>
      <c r="X5" s="196">
        <v>17.510000000000002</v>
      </c>
      <c r="Y5" s="196">
        <v>0</v>
      </c>
      <c r="Z5" s="196">
        <v>36.94</v>
      </c>
      <c r="AA5" s="196">
        <v>12.3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7.73</v>
      </c>
      <c r="AS5" s="196">
        <v>12.41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23.52</v>
      </c>
      <c r="K6" s="196">
        <v>87.04</v>
      </c>
      <c r="L6" s="196">
        <v>31.49</v>
      </c>
      <c r="M6" s="196">
        <v>0</v>
      </c>
      <c r="N6" s="196">
        <v>0.54</v>
      </c>
      <c r="O6" s="196">
        <v>1.82</v>
      </c>
      <c r="P6" s="196">
        <v>2.2400000000000002</v>
      </c>
      <c r="Q6" s="196">
        <v>0.84</v>
      </c>
      <c r="R6" s="196">
        <v>5.95</v>
      </c>
      <c r="S6" s="196">
        <v>3.81</v>
      </c>
      <c r="T6" s="196">
        <v>0</v>
      </c>
      <c r="U6" s="196">
        <v>11.65</v>
      </c>
      <c r="V6" s="196">
        <v>5.27</v>
      </c>
      <c r="W6" s="196">
        <v>4.9800000000000004</v>
      </c>
      <c r="X6" s="196">
        <v>17.510000000000002</v>
      </c>
      <c r="Y6" s="196">
        <v>0</v>
      </c>
      <c r="Z6" s="196">
        <v>36.94</v>
      </c>
      <c r="AA6" s="196">
        <v>12.3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7.73</v>
      </c>
      <c r="AS6" s="196">
        <v>12.41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23.52</v>
      </c>
      <c r="K7" s="196">
        <v>78.36</v>
      </c>
      <c r="L7" s="196">
        <v>31.49</v>
      </c>
      <c r="M7" s="196">
        <v>0</v>
      </c>
      <c r="N7" s="196">
        <v>0.54</v>
      </c>
      <c r="O7" s="196">
        <v>1.82</v>
      </c>
      <c r="P7" s="196">
        <v>2.2400000000000002</v>
      </c>
      <c r="Q7" s="196">
        <v>0.84</v>
      </c>
      <c r="R7" s="196">
        <v>5.95</v>
      </c>
      <c r="S7" s="196">
        <v>3.81</v>
      </c>
      <c r="T7" s="196">
        <v>0</v>
      </c>
      <c r="U7" s="196">
        <v>11.65</v>
      </c>
      <c r="V7" s="196">
        <v>5.27</v>
      </c>
      <c r="W7" s="196">
        <v>4.9800000000000004</v>
      </c>
      <c r="X7" s="196">
        <v>17.510000000000002</v>
      </c>
      <c r="Y7" s="196">
        <v>0</v>
      </c>
      <c r="Z7" s="196">
        <v>36.94</v>
      </c>
      <c r="AA7" s="196">
        <v>12.3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7.73</v>
      </c>
      <c r="AS7" s="196">
        <v>12.41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23.52</v>
      </c>
      <c r="K8" s="196">
        <v>78.36</v>
      </c>
      <c r="L8" s="196">
        <v>31.49</v>
      </c>
      <c r="M8" s="196">
        <v>0</v>
      </c>
      <c r="N8" s="196">
        <v>0.54</v>
      </c>
      <c r="O8" s="196">
        <v>1.82</v>
      </c>
      <c r="P8" s="196">
        <v>2.2400000000000002</v>
      </c>
      <c r="Q8" s="196">
        <v>0.84</v>
      </c>
      <c r="R8" s="196">
        <v>5.95</v>
      </c>
      <c r="S8" s="196">
        <v>3.81</v>
      </c>
      <c r="T8" s="196">
        <v>0</v>
      </c>
      <c r="U8" s="196">
        <v>11.65</v>
      </c>
      <c r="V8" s="196">
        <v>5.27</v>
      </c>
      <c r="W8" s="196">
        <v>4.9800000000000004</v>
      </c>
      <c r="X8" s="196">
        <v>17.510000000000002</v>
      </c>
      <c r="Y8" s="196">
        <v>0</v>
      </c>
      <c r="Z8" s="196">
        <v>36.94</v>
      </c>
      <c r="AA8" s="196">
        <v>12.3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7.73</v>
      </c>
      <c r="AS8" s="196">
        <v>12.41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23.52</v>
      </c>
      <c r="K9" s="196">
        <v>78.36</v>
      </c>
      <c r="L9" s="196">
        <v>31.49</v>
      </c>
      <c r="M9" s="196">
        <v>0</v>
      </c>
      <c r="N9" s="196">
        <v>0.54</v>
      </c>
      <c r="O9" s="196">
        <v>1.82</v>
      </c>
      <c r="P9" s="196">
        <v>2.2400000000000002</v>
      </c>
      <c r="Q9" s="196">
        <v>0.84</v>
      </c>
      <c r="R9" s="196">
        <v>5.95</v>
      </c>
      <c r="S9" s="196">
        <v>3.81</v>
      </c>
      <c r="T9" s="196">
        <v>0</v>
      </c>
      <c r="U9" s="196">
        <v>11.65</v>
      </c>
      <c r="V9" s="196">
        <v>5.27</v>
      </c>
      <c r="W9" s="196">
        <v>4.9800000000000004</v>
      </c>
      <c r="X9" s="196">
        <v>17.510000000000002</v>
      </c>
      <c r="Y9" s="196">
        <v>0</v>
      </c>
      <c r="Z9" s="196">
        <v>36.94</v>
      </c>
      <c r="AA9" s="196">
        <v>12.3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7.73</v>
      </c>
      <c r="AS9" s="196">
        <v>12.41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23.52</v>
      </c>
      <c r="K10" s="196">
        <v>78.36</v>
      </c>
      <c r="L10" s="196">
        <v>31.49</v>
      </c>
      <c r="M10" s="196">
        <v>0</v>
      </c>
      <c r="N10" s="196">
        <v>0.54</v>
      </c>
      <c r="O10" s="196">
        <v>1.82</v>
      </c>
      <c r="P10" s="196">
        <v>2.2400000000000002</v>
      </c>
      <c r="Q10" s="196">
        <v>0.84</v>
      </c>
      <c r="R10" s="196">
        <v>5.95</v>
      </c>
      <c r="S10" s="196">
        <v>3.81</v>
      </c>
      <c r="T10" s="196">
        <v>0</v>
      </c>
      <c r="U10" s="196">
        <v>11.65</v>
      </c>
      <c r="V10" s="196">
        <v>5.27</v>
      </c>
      <c r="W10" s="196">
        <v>4.9800000000000004</v>
      </c>
      <c r="X10" s="196">
        <v>17.510000000000002</v>
      </c>
      <c r="Y10" s="196">
        <v>0</v>
      </c>
      <c r="Z10" s="196">
        <v>36.94</v>
      </c>
      <c r="AA10" s="196">
        <v>12.3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7.73</v>
      </c>
      <c r="AS10" s="196">
        <v>12.41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23.52</v>
      </c>
      <c r="K11" s="196">
        <v>78.36</v>
      </c>
      <c r="L11" s="196">
        <v>31.49</v>
      </c>
      <c r="M11" s="196">
        <v>0</v>
      </c>
      <c r="N11" s="196">
        <v>0.54</v>
      </c>
      <c r="O11" s="196">
        <v>1.82</v>
      </c>
      <c r="P11" s="196">
        <v>2.2400000000000002</v>
      </c>
      <c r="Q11" s="196">
        <v>0.84</v>
      </c>
      <c r="R11" s="196">
        <v>5.95</v>
      </c>
      <c r="S11" s="196">
        <v>3.81</v>
      </c>
      <c r="T11" s="196">
        <v>0</v>
      </c>
      <c r="U11" s="196">
        <v>11.65</v>
      </c>
      <c r="V11" s="196">
        <v>5.27</v>
      </c>
      <c r="W11" s="196">
        <v>4.9800000000000004</v>
      </c>
      <c r="X11" s="196">
        <v>17.510000000000002</v>
      </c>
      <c r="Y11" s="196">
        <v>0</v>
      </c>
      <c r="Z11" s="196">
        <v>36.94</v>
      </c>
      <c r="AA11" s="196">
        <v>12.3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7.73</v>
      </c>
      <c r="AS11" s="196">
        <v>12.41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23.52</v>
      </c>
      <c r="K12" s="196">
        <v>78.36</v>
      </c>
      <c r="L12" s="196">
        <v>31.49</v>
      </c>
      <c r="M12" s="196">
        <v>0</v>
      </c>
      <c r="N12" s="196">
        <v>0.54</v>
      </c>
      <c r="O12" s="196">
        <v>1.82</v>
      </c>
      <c r="P12" s="196">
        <v>2.2400000000000002</v>
      </c>
      <c r="Q12" s="196">
        <v>0.84</v>
      </c>
      <c r="R12" s="196">
        <v>5.95</v>
      </c>
      <c r="S12" s="196">
        <v>3.81</v>
      </c>
      <c r="T12" s="196">
        <v>0</v>
      </c>
      <c r="U12" s="196">
        <v>11.65</v>
      </c>
      <c r="V12" s="196">
        <v>5.27</v>
      </c>
      <c r="W12" s="196">
        <v>4.9800000000000004</v>
      </c>
      <c r="X12" s="196">
        <v>17.510000000000002</v>
      </c>
      <c r="Y12" s="196">
        <v>0</v>
      </c>
      <c r="Z12" s="196">
        <v>36.94</v>
      </c>
      <c r="AA12" s="196">
        <v>12.3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7.73</v>
      </c>
      <c r="AS12" s="196">
        <v>12.41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23.52</v>
      </c>
      <c r="K13" s="196">
        <v>78.36</v>
      </c>
      <c r="L13" s="196">
        <v>31.49</v>
      </c>
      <c r="M13" s="196">
        <v>0</v>
      </c>
      <c r="N13" s="196">
        <v>0.54</v>
      </c>
      <c r="O13" s="196">
        <v>1.82</v>
      </c>
      <c r="P13" s="196">
        <v>2.2400000000000002</v>
      </c>
      <c r="Q13" s="196">
        <v>0.84</v>
      </c>
      <c r="R13" s="196">
        <v>5.95</v>
      </c>
      <c r="S13" s="196">
        <v>3.81</v>
      </c>
      <c r="T13" s="196">
        <v>0</v>
      </c>
      <c r="U13" s="196">
        <v>11.65</v>
      </c>
      <c r="V13" s="196">
        <v>5.27</v>
      </c>
      <c r="W13" s="196">
        <v>4.9800000000000004</v>
      </c>
      <c r="X13" s="196">
        <v>17.510000000000002</v>
      </c>
      <c r="Y13" s="196">
        <v>0</v>
      </c>
      <c r="Z13" s="196">
        <v>36.94</v>
      </c>
      <c r="AA13" s="196">
        <v>12.3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7.73</v>
      </c>
      <c r="AS13" s="196">
        <v>12.41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23.52</v>
      </c>
      <c r="K14" s="196">
        <v>78.36</v>
      </c>
      <c r="L14" s="196">
        <v>31.49</v>
      </c>
      <c r="M14" s="196">
        <v>0</v>
      </c>
      <c r="N14" s="196">
        <v>0.54</v>
      </c>
      <c r="O14" s="196">
        <v>1.82</v>
      </c>
      <c r="P14" s="196">
        <v>2.2400000000000002</v>
      </c>
      <c r="Q14" s="196">
        <v>0.84</v>
      </c>
      <c r="R14" s="196">
        <v>5.95</v>
      </c>
      <c r="S14" s="196">
        <v>3.81</v>
      </c>
      <c r="T14" s="196">
        <v>0</v>
      </c>
      <c r="U14" s="196">
        <v>11.65</v>
      </c>
      <c r="V14" s="196">
        <v>5.27</v>
      </c>
      <c r="W14" s="196">
        <v>4.9800000000000004</v>
      </c>
      <c r="X14" s="196">
        <v>17.510000000000002</v>
      </c>
      <c r="Y14" s="196">
        <v>0</v>
      </c>
      <c r="Z14" s="196">
        <v>36.94</v>
      </c>
      <c r="AA14" s="196">
        <v>12.3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7.73</v>
      </c>
      <c r="AS14" s="196">
        <v>12.41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23.52</v>
      </c>
      <c r="K15" s="196">
        <v>78.36</v>
      </c>
      <c r="L15" s="196">
        <v>31.49</v>
      </c>
      <c r="M15" s="196">
        <v>0</v>
      </c>
      <c r="N15" s="196">
        <v>0.54</v>
      </c>
      <c r="O15" s="196">
        <v>1.82</v>
      </c>
      <c r="P15" s="196">
        <v>2.2400000000000002</v>
      </c>
      <c r="Q15" s="196">
        <v>0.84</v>
      </c>
      <c r="R15" s="196">
        <v>5.95</v>
      </c>
      <c r="S15" s="196">
        <v>3.81</v>
      </c>
      <c r="T15" s="196">
        <v>0</v>
      </c>
      <c r="U15" s="196">
        <v>11.65</v>
      </c>
      <c r="V15" s="196">
        <v>5.27</v>
      </c>
      <c r="W15" s="196">
        <v>4.9800000000000004</v>
      </c>
      <c r="X15" s="196">
        <v>17.510000000000002</v>
      </c>
      <c r="Y15" s="196">
        <v>0</v>
      </c>
      <c r="Z15" s="196">
        <v>36.94</v>
      </c>
      <c r="AA15" s="196">
        <v>12.3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7.73</v>
      </c>
      <c r="AS15" s="196">
        <v>12.41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23.52</v>
      </c>
      <c r="K16" s="196">
        <v>78.36</v>
      </c>
      <c r="L16" s="196">
        <v>31.49</v>
      </c>
      <c r="M16" s="196">
        <v>0</v>
      </c>
      <c r="N16" s="196">
        <v>0.54</v>
      </c>
      <c r="O16" s="196">
        <v>1.82</v>
      </c>
      <c r="P16" s="196">
        <v>2.2400000000000002</v>
      </c>
      <c r="Q16" s="196">
        <v>0.84</v>
      </c>
      <c r="R16" s="196">
        <v>5.95</v>
      </c>
      <c r="S16" s="196">
        <v>3.81</v>
      </c>
      <c r="T16" s="196">
        <v>0</v>
      </c>
      <c r="U16" s="196">
        <v>11.65</v>
      </c>
      <c r="V16" s="196">
        <v>5.27</v>
      </c>
      <c r="W16" s="196">
        <v>4.9800000000000004</v>
      </c>
      <c r="X16" s="196">
        <v>17.510000000000002</v>
      </c>
      <c r="Y16" s="196">
        <v>0</v>
      </c>
      <c r="Z16" s="196">
        <v>36.94</v>
      </c>
      <c r="AA16" s="196">
        <v>12.3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7.73</v>
      </c>
      <c r="AS16" s="196">
        <v>12.41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23.52</v>
      </c>
      <c r="K17" s="196">
        <v>78.36</v>
      </c>
      <c r="L17" s="196">
        <v>31.49</v>
      </c>
      <c r="M17" s="196">
        <v>0</v>
      </c>
      <c r="N17" s="196">
        <v>0.54</v>
      </c>
      <c r="O17" s="196">
        <v>1.82</v>
      </c>
      <c r="P17" s="196">
        <v>2.2400000000000002</v>
      </c>
      <c r="Q17" s="196">
        <v>0.84</v>
      </c>
      <c r="R17" s="196">
        <v>5.95</v>
      </c>
      <c r="S17" s="196">
        <v>3.81</v>
      </c>
      <c r="T17" s="196">
        <v>0</v>
      </c>
      <c r="U17" s="196">
        <v>11.65</v>
      </c>
      <c r="V17" s="196">
        <v>5.27</v>
      </c>
      <c r="W17" s="196">
        <v>4.9800000000000004</v>
      </c>
      <c r="X17" s="196">
        <v>17.510000000000002</v>
      </c>
      <c r="Y17" s="196">
        <v>0</v>
      </c>
      <c r="Z17" s="196">
        <v>36.94</v>
      </c>
      <c r="AA17" s="196">
        <v>12.3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7.73</v>
      </c>
      <c r="AS17" s="196">
        <v>12.41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23.52</v>
      </c>
      <c r="K18" s="196">
        <v>78.36</v>
      </c>
      <c r="L18" s="196">
        <v>31.49</v>
      </c>
      <c r="M18" s="196">
        <v>0</v>
      </c>
      <c r="N18" s="196">
        <v>0.54</v>
      </c>
      <c r="O18" s="196">
        <v>1.82</v>
      </c>
      <c r="P18" s="196">
        <v>2.2400000000000002</v>
      </c>
      <c r="Q18" s="196">
        <v>0.84</v>
      </c>
      <c r="R18" s="196">
        <v>5.95</v>
      </c>
      <c r="S18" s="196">
        <v>3.81</v>
      </c>
      <c r="T18" s="196">
        <v>0</v>
      </c>
      <c r="U18" s="196">
        <v>11.65</v>
      </c>
      <c r="V18" s="196">
        <v>5.27</v>
      </c>
      <c r="W18" s="196">
        <v>4.9800000000000004</v>
      </c>
      <c r="X18" s="196">
        <v>17.510000000000002</v>
      </c>
      <c r="Y18" s="196">
        <v>0</v>
      </c>
      <c r="Z18" s="196">
        <v>36.94</v>
      </c>
      <c r="AA18" s="196">
        <v>12.3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7.73</v>
      </c>
      <c r="AS18" s="196">
        <v>12.41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23.52</v>
      </c>
      <c r="K19" s="196">
        <v>78.36</v>
      </c>
      <c r="L19" s="196">
        <v>31.49</v>
      </c>
      <c r="M19" s="196">
        <v>0</v>
      </c>
      <c r="N19" s="196">
        <v>0.54</v>
      </c>
      <c r="O19" s="196">
        <v>1.82</v>
      </c>
      <c r="P19" s="196">
        <v>2.2400000000000002</v>
      </c>
      <c r="Q19" s="196">
        <v>0.84</v>
      </c>
      <c r="R19" s="196">
        <v>5.95</v>
      </c>
      <c r="S19" s="196">
        <v>3.81</v>
      </c>
      <c r="T19" s="196">
        <v>0</v>
      </c>
      <c r="U19" s="196">
        <v>11.65</v>
      </c>
      <c r="V19" s="196">
        <v>5.27</v>
      </c>
      <c r="W19" s="196">
        <v>4.9800000000000004</v>
      </c>
      <c r="X19" s="196">
        <v>17.510000000000002</v>
      </c>
      <c r="Y19" s="196">
        <v>0</v>
      </c>
      <c r="Z19" s="196">
        <v>36.94</v>
      </c>
      <c r="AA19" s="196">
        <v>12.3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7.73</v>
      </c>
      <c r="AS19" s="196">
        <v>12.41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23.52</v>
      </c>
      <c r="K20" s="196">
        <v>78.36</v>
      </c>
      <c r="L20" s="196">
        <v>31.49</v>
      </c>
      <c r="M20" s="196">
        <v>0</v>
      </c>
      <c r="N20" s="196">
        <v>0.54</v>
      </c>
      <c r="O20" s="196">
        <v>1.82</v>
      </c>
      <c r="P20" s="196">
        <v>2.2400000000000002</v>
      </c>
      <c r="Q20" s="196">
        <v>0.84</v>
      </c>
      <c r="R20" s="196">
        <v>5.95</v>
      </c>
      <c r="S20" s="196">
        <v>3.81</v>
      </c>
      <c r="T20" s="196">
        <v>0</v>
      </c>
      <c r="U20" s="196">
        <v>11.65</v>
      </c>
      <c r="V20" s="196">
        <v>5.27</v>
      </c>
      <c r="W20" s="196">
        <v>4.9800000000000004</v>
      </c>
      <c r="X20" s="196">
        <v>17.510000000000002</v>
      </c>
      <c r="Y20" s="196">
        <v>0</v>
      </c>
      <c r="Z20" s="196">
        <v>36.94</v>
      </c>
      <c r="AA20" s="196">
        <v>12.3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7.73</v>
      </c>
      <c r="AS20" s="196">
        <v>12.41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23.52</v>
      </c>
      <c r="K21" s="196">
        <v>78.36</v>
      </c>
      <c r="L21" s="196">
        <v>31.49</v>
      </c>
      <c r="M21" s="196">
        <v>0</v>
      </c>
      <c r="N21" s="196">
        <v>0.54</v>
      </c>
      <c r="O21" s="196">
        <v>1.82</v>
      </c>
      <c r="P21" s="196">
        <v>2.2400000000000002</v>
      </c>
      <c r="Q21" s="196">
        <v>0.84</v>
      </c>
      <c r="R21" s="196">
        <v>5.95</v>
      </c>
      <c r="S21" s="196">
        <v>3.81</v>
      </c>
      <c r="T21" s="196">
        <v>0</v>
      </c>
      <c r="U21" s="196">
        <v>11.65</v>
      </c>
      <c r="V21" s="196">
        <v>5.27</v>
      </c>
      <c r="W21" s="196">
        <v>4.9800000000000004</v>
      </c>
      <c r="X21" s="196">
        <v>17.510000000000002</v>
      </c>
      <c r="Y21" s="196">
        <v>0</v>
      </c>
      <c r="Z21" s="196">
        <v>36.94</v>
      </c>
      <c r="AA21" s="196">
        <v>12.3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7.73</v>
      </c>
      <c r="AS21" s="196">
        <v>12.41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23.52</v>
      </c>
      <c r="K22" s="196">
        <v>78.36</v>
      </c>
      <c r="L22" s="196">
        <v>31.49</v>
      </c>
      <c r="M22" s="196">
        <v>0</v>
      </c>
      <c r="N22" s="196">
        <v>0.54</v>
      </c>
      <c r="O22" s="196">
        <v>1.82</v>
      </c>
      <c r="P22" s="196">
        <v>2.2400000000000002</v>
      </c>
      <c r="Q22" s="196">
        <v>0.84</v>
      </c>
      <c r="R22" s="196">
        <v>5.95</v>
      </c>
      <c r="S22" s="196">
        <v>3.81</v>
      </c>
      <c r="T22" s="196">
        <v>0</v>
      </c>
      <c r="U22" s="196">
        <v>11.65</v>
      </c>
      <c r="V22" s="196">
        <v>5.27</v>
      </c>
      <c r="W22" s="196">
        <v>4.9800000000000004</v>
      </c>
      <c r="X22" s="196">
        <v>17.510000000000002</v>
      </c>
      <c r="Y22" s="196">
        <v>0</v>
      </c>
      <c r="Z22" s="196">
        <v>36.94</v>
      </c>
      <c r="AA22" s="196">
        <v>12.3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7.73</v>
      </c>
      <c r="AS22" s="196">
        <v>12.41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23.52</v>
      </c>
      <c r="K23" s="196">
        <v>78.36</v>
      </c>
      <c r="L23" s="196">
        <v>31.49</v>
      </c>
      <c r="M23" s="196">
        <v>0</v>
      </c>
      <c r="N23" s="196">
        <v>0.54</v>
      </c>
      <c r="O23" s="196">
        <v>1.82</v>
      </c>
      <c r="P23" s="196">
        <v>2.2400000000000002</v>
      </c>
      <c r="Q23" s="196">
        <v>0.84</v>
      </c>
      <c r="R23" s="196">
        <v>5.95</v>
      </c>
      <c r="S23" s="196">
        <v>3.81</v>
      </c>
      <c r="T23" s="196">
        <v>0</v>
      </c>
      <c r="U23" s="196">
        <v>11.65</v>
      </c>
      <c r="V23" s="196">
        <v>5.27</v>
      </c>
      <c r="W23" s="196">
        <v>5.33</v>
      </c>
      <c r="X23" s="196">
        <v>17.510000000000002</v>
      </c>
      <c r="Y23" s="196">
        <v>0</v>
      </c>
      <c r="Z23" s="196">
        <v>36.94</v>
      </c>
      <c r="AA23" s="196">
        <v>12.3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7.73</v>
      </c>
      <c r="AS23" s="196">
        <v>12.41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23.52</v>
      </c>
      <c r="K24" s="196">
        <v>78.36</v>
      </c>
      <c r="L24" s="196">
        <v>31.49</v>
      </c>
      <c r="M24" s="196">
        <v>0</v>
      </c>
      <c r="N24" s="196">
        <v>0.54</v>
      </c>
      <c r="O24" s="196">
        <v>1.82</v>
      </c>
      <c r="P24" s="196">
        <v>2.2400000000000002</v>
      </c>
      <c r="Q24" s="196">
        <v>0.84</v>
      </c>
      <c r="R24" s="196">
        <v>6</v>
      </c>
      <c r="S24" s="196">
        <v>3.81</v>
      </c>
      <c r="T24" s="196">
        <v>0</v>
      </c>
      <c r="U24" s="196">
        <v>11.65</v>
      </c>
      <c r="V24" s="196">
        <v>5.27</v>
      </c>
      <c r="W24" s="196">
        <v>4.9800000000000004</v>
      </c>
      <c r="X24" s="196">
        <v>17.510000000000002</v>
      </c>
      <c r="Y24" s="196">
        <v>0</v>
      </c>
      <c r="Z24" s="196">
        <v>36.94</v>
      </c>
      <c r="AA24" s="196">
        <v>12.3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7.73</v>
      </c>
      <c r="AS24" s="196">
        <v>12.41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23.52</v>
      </c>
      <c r="K25" s="196">
        <v>78.36</v>
      </c>
      <c r="L25" s="196">
        <v>31.49</v>
      </c>
      <c r="M25" s="196">
        <v>0</v>
      </c>
      <c r="N25" s="196">
        <v>0.54</v>
      </c>
      <c r="O25" s="196">
        <v>1.82</v>
      </c>
      <c r="P25" s="196">
        <v>2.2400000000000002</v>
      </c>
      <c r="Q25" s="196">
        <v>0.84</v>
      </c>
      <c r="R25" s="196">
        <v>5.95</v>
      </c>
      <c r="S25" s="196">
        <v>3.81</v>
      </c>
      <c r="T25" s="196">
        <v>0</v>
      </c>
      <c r="U25" s="196">
        <v>11.65</v>
      </c>
      <c r="V25" s="196">
        <v>5.27</v>
      </c>
      <c r="W25" s="196">
        <v>0.32</v>
      </c>
      <c r="X25" s="196">
        <v>1.1499999999999999</v>
      </c>
      <c r="Y25" s="196">
        <v>0</v>
      </c>
      <c r="Z25" s="196">
        <v>22.48</v>
      </c>
      <c r="AA25" s="196">
        <v>12.3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7.73</v>
      </c>
      <c r="AS25" s="196">
        <v>12.41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23.52</v>
      </c>
      <c r="K26" s="196">
        <v>78.36</v>
      </c>
      <c r="L26" s="196">
        <v>31.49</v>
      </c>
      <c r="M26" s="196">
        <v>0</v>
      </c>
      <c r="N26" s="196">
        <v>0.54</v>
      </c>
      <c r="O26" s="196">
        <v>1.82</v>
      </c>
      <c r="P26" s="196">
        <v>2.2400000000000002</v>
      </c>
      <c r="Q26" s="196">
        <v>0.84</v>
      </c>
      <c r="R26" s="196">
        <v>5.95</v>
      </c>
      <c r="S26" s="196">
        <v>3.81</v>
      </c>
      <c r="T26" s="196">
        <v>0</v>
      </c>
      <c r="U26" s="196">
        <v>11.65</v>
      </c>
      <c r="V26" s="196">
        <v>5.27</v>
      </c>
      <c r="W26" s="196">
        <v>0.32</v>
      </c>
      <c r="X26" s="196">
        <v>1.1499999999999999</v>
      </c>
      <c r="Y26" s="196">
        <v>0</v>
      </c>
      <c r="Z26" s="196">
        <v>22.48</v>
      </c>
      <c r="AA26" s="196">
        <v>12.3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7.73</v>
      </c>
      <c r="AS26" s="196">
        <v>12.41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23.52</v>
      </c>
      <c r="K27" s="196">
        <v>78.36</v>
      </c>
      <c r="L27" s="196">
        <v>31.49</v>
      </c>
      <c r="M27" s="196">
        <v>0</v>
      </c>
      <c r="N27" s="196">
        <v>0.54</v>
      </c>
      <c r="O27" s="196">
        <v>1.82</v>
      </c>
      <c r="P27" s="196">
        <v>2.2400000000000002</v>
      </c>
      <c r="Q27" s="196">
        <v>0.84</v>
      </c>
      <c r="R27" s="196">
        <v>5.95</v>
      </c>
      <c r="S27" s="196">
        <v>3.81</v>
      </c>
      <c r="T27" s="196">
        <v>0</v>
      </c>
      <c r="U27" s="196">
        <v>11.65</v>
      </c>
      <c r="V27" s="196">
        <v>0.19</v>
      </c>
      <c r="W27" s="196">
        <v>0.7</v>
      </c>
      <c r="X27" s="196">
        <v>4.16</v>
      </c>
      <c r="Y27" s="196">
        <v>0</v>
      </c>
      <c r="Z27" s="196">
        <v>2.54</v>
      </c>
      <c r="AA27" s="196">
        <v>12.3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10.79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7.73</v>
      </c>
      <c r="AS27" s="196">
        <v>12.41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23.52</v>
      </c>
      <c r="K28" s="196">
        <v>78.36</v>
      </c>
      <c r="L28" s="196">
        <v>31.49</v>
      </c>
      <c r="M28" s="196">
        <v>0</v>
      </c>
      <c r="N28" s="196">
        <v>0.54</v>
      </c>
      <c r="O28" s="196">
        <v>1.82</v>
      </c>
      <c r="P28" s="196">
        <v>2.2400000000000002</v>
      </c>
      <c r="Q28" s="196">
        <v>0.84</v>
      </c>
      <c r="R28" s="196">
        <v>5.95</v>
      </c>
      <c r="S28" s="196">
        <v>3.81</v>
      </c>
      <c r="T28" s="196">
        <v>0</v>
      </c>
      <c r="U28" s="196">
        <v>11.65</v>
      </c>
      <c r="V28" s="196">
        <v>0.19</v>
      </c>
      <c r="W28" s="196">
        <v>0.32</v>
      </c>
      <c r="X28" s="196">
        <v>1.1499999999999999</v>
      </c>
      <c r="Y28" s="196">
        <v>0</v>
      </c>
      <c r="Z28" s="196">
        <v>2.54</v>
      </c>
      <c r="AA28" s="196">
        <v>12.3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12.23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7.73</v>
      </c>
      <c r="AS28" s="196">
        <v>12.41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23.52</v>
      </c>
      <c r="K29" s="196">
        <v>78.3</v>
      </c>
      <c r="L29" s="196">
        <v>2.35</v>
      </c>
      <c r="M29" s="196">
        <v>0</v>
      </c>
      <c r="N29" s="196">
        <v>0.54</v>
      </c>
      <c r="O29" s="196">
        <v>1.82</v>
      </c>
      <c r="P29" s="196">
        <v>2.2400000000000002</v>
      </c>
      <c r="Q29" s="196">
        <v>0.1</v>
      </c>
      <c r="R29" s="196">
        <v>0.39</v>
      </c>
      <c r="S29" s="196">
        <v>0.25</v>
      </c>
      <c r="T29" s="196">
        <v>0</v>
      </c>
      <c r="U29" s="196">
        <v>11.65</v>
      </c>
      <c r="V29" s="196">
        <v>0.19</v>
      </c>
      <c r="W29" s="196">
        <v>0.32</v>
      </c>
      <c r="X29" s="196">
        <v>1.1499999999999999</v>
      </c>
      <c r="Y29" s="196">
        <v>0</v>
      </c>
      <c r="Z29" s="196">
        <v>2.54</v>
      </c>
      <c r="AA29" s="196">
        <v>0.82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7.73</v>
      </c>
      <c r="AS29" s="196">
        <v>12.41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23.52</v>
      </c>
      <c r="K30" s="196">
        <v>5.91</v>
      </c>
      <c r="L30" s="196">
        <v>2.35</v>
      </c>
      <c r="M30" s="196">
        <v>0</v>
      </c>
      <c r="N30" s="196">
        <v>0.54</v>
      </c>
      <c r="O30" s="196">
        <v>1.82</v>
      </c>
      <c r="P30" s="196">
        <v>2.2400000000000002</v>
      </c>
      <c r="Q30" s="196">
        <v>0.1</v>
      </c>
      <c r="R30" s="196">
        <v>0.39</v>
      </c>
      <c r="S30" s="196">
        <v>0.24</v>
      </c>
      <c r="T30" s="196">
        <v>0</v>
      </c>
      <c r="U30" s="196">
        <v>11.65</v>
      </c>
      <c r="V30" s="196">
        <v>0.19</v>
      </c>
      <c r="W30" s="196">
        <v>0.32</v>
      </c>
      <c r="X30" s="196">
        <v>1.1499999999999999</v>
      </c>
      <c r="Y30" s="196">
        <v>0</v>
      </c>
      <c r="Z30" s="196">
        <v>2.54</v>
      </c>
      <c r="AA30" s="196">
        <v>0.82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7.73</v>
      </c>
      <c r="AS30" s="196">
        <v>12.41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5.91</v>
      </c>
      <c r="L31" s="196">
        <v>2.35</v>
      </c>
      <c r="M31" s="196">
        <v>0</v>
      </c>
      <c r="N31" s="196">
        <v>0.54</v>
      </c>
      <c r="O31" s="196">
        <v>1.82</v>
      </c>
      <c r="P31" s="196">
        <v>2.2400000000000002</v>
      </c>
      <c r="Q31" s="196">
        <v>0.1</v>
      </c>
      <c r="R31" s="196">
        <v>0.39</v>
      </c>
      <c r="S31" s="196">
        <v>0.24</v>
      </c>
      <c r="T31" s="196">
        <v>0</v>
      </c>
      <c r="U31" s="196">
        <v>11.65</v>
      </c>
      <c r="V31" s="196">
        <v>0.19</v>
      </c>
      <c r="W31" s="196">
        <v>0.32</v>
      </c>
      <c r="X31" s="196">
        <v>1.1499999999999999</v>
      </c>
      <c r="Y31" s="196">
        <v>0</v>
      </c>
      <c r="Z31" s="196">
        <v>2.54</v>
      </c>
      <c r="AA31" s="196">
        <v>0.82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7.73</v>
      </c>
      <c r="AS31" s="196">
        <v>12.41</v>
      </c>
      <c r="AT31" s="196">
        <v>23.52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5.91</v>
      </c>
      <c r="L32" s="196">
        <v>2.35</v>
      </c>
      <c r="M32" s="196">
        <v>0</v>
      </c>
      <c r="N32" s="196">
        <v>0.54</v>
      </c>
      <c r="O32" s="196">
        <v>1.82</v>
      </c>
      <c r="P32" s="196">
        <v>2.2400000000000002</v>
      </c>
      <c r="Q32" s="196">
        <v>0.1</v>
      </c>
      <c r="R32" s="196">
        <v>0.39</v>
      </c>
      <c r="S32" s="196">
        <v>0.24</v>
      </c>
      <c r="T32" s="196">
        <v>0</v>
      </c>
      <c r="U32" s="196">
        <v>11.65</v>
      </c>
      <c r="V32" s="196">
        <v>0.6</v>
      </c>
      <c r="W32" s="196">
        <v>0.32</v>
      </c>
      <c r="X32" s="196">
        <v>1.1499999999999999</v>
      </c>
      <c r="Y32" s="196">
        <v>0</v>
      </c>
      <c r="Z32" s="196">
        <v>2.54</v>
      </c>
      <c r="AA32" s="196">
        <v>0.83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7.73</v>
      </c>
      <c r="AS32" s="196">
        <v>12.41</v>
      </c>
      <c r="AT32" s="196">
        <v>23.52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5.91</v>
      </c>
      <c r="L33" s="196">
        <v>2.35</v>
      </c>
      <c r="M33" s="196">
        <v>0</v>
      </c>
      <c r="N33" s="196">
        <v>0.54</v>
      </c>
      <c r="O33" s="196">
        <v>1.82</v>
      </c>
      <c r="P33" s="196">
        <v>2.2400000000000002</v>
      </c>
      <c r="Q33" s="196">
        <v>0.1</v>
      </c>
      <c r="R33" s="196">
        <v>0.39</v>
      </c>
      <c r="S33" s="196">
        <v>0.24</v>
      </c>
      <c r="T33" s="196">
        <v>0</v>
      </c>
      <c r="U33" s="196">
        <v>11.65</v>
      </c>
      <c r="V33" s="196">
        <v>0.19</v>
      </c>
      <c r="W33" s="196">
        <v>0.32</v>
      </c>
      <c r="X33" s="196">
        <v>1.1499999999999999</v>
      </c>
      <c r="Y33" s="196">
        <v>0</v>
      </c>
      <c r="Z33" s="196">
        <v>2.54</v>
      </c>
      <c r="AA33" s="196">
        <v>0.83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7.73</v>
      </c>
      <c r="AS33" s="196">
        <v>12.41</v>
      </c>
      <c r="AT33" s="196">
        <v>23.52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5.91</v>
      </c>
      <c r="L34" s="196">
        <v>2.35</v>
      </c>
      <c r="M34" s="196">
        <v>0</v>
      </c>
      <c r="N34" s="196">
        <v>0.54</v>
      </c>
      <c r="O34" s="196">
        <v>1.82</v>
      </c>
      <c r="P34" s="196">
        <v>2.2400000000000002</v>
      </c>
      <c r="Q34" s="196">
        <v>0.1</v>
      </c>
      <c r="R34" s="196">
        <v>0.39</v>
      </c>
      <c r="S34" s="196">
        <v>0.24</v>
      </c>
      <c r="T34" s="196">
        <v>0</v>
      </c>
      <c r="U34" s="196">
        <v>11.65</v>
      </c>
      <c r="V34" s="196">
        <v>0.19</v>
      </c>
      <c r="W34" s="196">
        <v>0.32</v>
      </c>
      <c r="X34" s="196">
        <v>1.1499999999999999</v>
      </c>
      <c r="Y34" s="196">
        <v>0</v>
      </c>
      <c r="Z34" s="196">
        <v>2.54</v>
      </c>
      <c r="AA34" s="196">
        <v>0.83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7.73</v>
      </c>
      <c r="AS34" s="196">
        <v>12.41</v>
      </c>
      <c r="AT34" s="196">
        <v>23.52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5.91</v>
      </c>
      <c r="L35" s="196">
        <v>2.35</v>
      </c>
      <c r="M35" s="196">
        <v>0</v>
      </c>
      <c r="N35" s="196">
        <v>0.54</v>
      </c>
      <c r="O35" s="196">
        <v>1.82</v>
      </c>
      <c r="P35" s="196">
        <v>2.2400000000000002</v>
      </c>
      <c r="Q35" s="196">
        <v>0.1</v>
      </c>
      <c r="R35" s="196">
        <v>0.39</v>
      </c>
      <c r="S35" s="196">
        <v>0.24</v>
      </c>
      <c r="T35" s="196">
        <v>0</v>
      </c>
      <c r="U35" s="196">
        <v>11.65</v>
      </c>
      <c r="V35" s="196">
        <v>0.19</v>
      </c>
      <c r="W35" s="196">
        <v>0.32</v>
      </c>
      <c r="X35" s="196">
        <v>1.1499999999999999</v>
      </c>
      <c r="Y35" s="196">
        <v>0</v>
      </c>
      <c r="Z35" s="196">
        <v>2.54</v>
      </c>
      <c r="AA35" s="196">
        <v>0.83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12.41</v>
      </c>
      <c r="AT35" s="196">
        <v>23.52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5.91</v>
      </c>
      <c r="L36" s="196">
        <v>2.35</v>
      </c>
      <c r="M36" s="196">
        <v>0</v>
      </c>
      <c r="N36" s="196">
        <v>0.54</v>
      </c>
      <c r="O36" s="196">
        <v>1.82</v>
      </c>
      <c r="P36" s="196">
        <v>2.2400000000000002</v>
      </c>
      <c r="Q36" s="196">
        <v>0.1</v>
      </c>
      <c r="R36" s="196">
        <v>0.39</v>
      </c>
      <c r="S36" s="196">
        <v>0.24</v>
      </c>
      <c r="T36" s="196">
        <v>0</v>
      </c>
      <c r="U36" s="196">
        <v>11.65</v>
      </c>
      <c r="V36" s="196">
        <v>0.19</v>
      </c>
      <c r="W36" s="196">
        <v>0.32</v>
      </c>
      <c r="X36" s="196">
        <v>1.1499999999999999</v>
      </c>
      <c r="Y36" s="196">
        <v>0</v>
      </c>
      <c r="Z36" s="196">
        <v>2.54</v>
      </c>
      <c r="AA36" s="196">
        <v>0.83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12.41</v>
      </c>
      <c r="AT36" s="196">
        <v>23.52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5.91</v>
      </c>
      <c r="L37" s="196">
        <v>2.35</v>
      </c>
      <c r="M37" s="196">
        <v>0</v>
      </c>
      <c r="N37" s="196">
        <v>0.54</v>
      </c>
      <c r="O37" s="196">
        <v>1.82</v>
      </c>
      <c r="P37" s="196">
        <v>2.2400000000000002</v>
      </c>
      <c r="Q37" s="196">
        <v>0.1</v>
      </c>
      <c r="R37" s="196">
        <v>0.39</v>
      </c>
      <c r="S37" s="196">
        <v>0.24</v>
      </c>
      <c r="T37" s="196">
        <v>0</v>
      </c>
      <c r="U37" s="196">
        <v>11.65</v>
      </c>
      <c r="V37" s="196">
        <v>0.19</v>
      </c>
      <c r="W37" s="196">
        <v>0.22</v>
      </c>
      <c r="X37" s="196">
        <v>1.1499999999999999</v>
      </c>
      <c r="Y37" s="196">
        <v>0</v>
      </c>
      <c r="Z37" s="196">
        <v>2.54</v>
      </c>
      <c r="AA37" s="196">
        <v>0.83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12.41</v>
      </c>
      <c r="AT37" s="196">
        <v>23.52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5.91</v>
      </c>
      <c r="L38" s="196">
        <v>2.35</v>
      </c>
      <c r="M38" s="196">
        <v>0</v>
      </c>
      <c r="N38" s="196">
        <v>0.54</v>
      </c>
      <c r="O38" s="196">
        <v>1.82</v>
      </c>
      <c r="P38" s="196">
        <v>2.2400000000000002</v>
      </c>
      <c r="Q38" s="196">
        <v>0.1</v>
      </c>
      <c r="R38" s="196">
        <v>0.39</v>
      </c>
      <c r="S38" s="196">
        <v>0.24</v>
      </c>
      <c r="T38" s="196">
        <v>0</v>
      </c>
      <c r="U38" s="196">
        <v>11.65</v>
      </c>
      <c r="V38" s="196">
        <v>0.19</v>
      </c>
      <c r="W38" s="196">
        <v>0.22</v>
      </c>
      <c r="X38" s="196">
        <v>1.1499999999999999</v>
      </c>
      <c r="Y38" s="196">
        <v>0</v>
      </c>
      <c r="Z38" s="196">
        <v>2.54</v>
      </c>
      <c r="AA38" s="196">
        <v>0.83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12.41</v>
      </c>
      <c r="AT38" s="196">
        <v>23.52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5.91</v>
      </c>
      <c r="L39" s="196">
        <v>2.35</v>
      </c>
      <c r="M39" s="196">
        <v>0</v>
      </c>
      <c r="N39" s="196">
        <v>0.54</v>
      </c>
      <c r="O39" s="196">
        <v>1.82</v>
      </c>
      <c r="P39" s="196">
        <v>2.2400000000000002</v>
      </c>
      <c r="Q39" s="196">
        <v>0.1</v>
      </c>
      <c r="R39" s="196">
        <v>0.39</v>
      </c>
      <c r="S39" s="196">
        <v>0.24</v>
      </c>
      <c r="T39" s="196">
        <v>0</v>
      </c>
      <c r="U39" s="196">
        <v>11.65</v>
      </c>
      <c r="V39" s="196">
        <v>0.19</v>
      </c>
      <c r="W39" s="196">
        <v>0.22</v>
      </c>
      <c r="X39" s="196">
        <v>1.1499999999999999</v>
      </c>
      <c r="Y39" s="196">
        <v>0</v>
      </c>
      <c r="Z39" s="196">
        <v>2.54</v>
      </c>
      <c r="AA39" s="196">
        <v>0.83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12.41</v>
      </c>
      <c r="AT39" s="196">
        <v>23.52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5.91</v>
      </c>
      <c r="L40" s="196">
        <v>2.35</v>
      </c>
      <c r="M40" s="196">
        <v>0</v>
      </c>
      <c r="N40" s="196">
        <v>0.54</v>
      </c>
      <c r="O40" s="196">
        <v>1.82</v>
      </c>
      <c r="P40" s="196">
        <v>2.2400000000000002</v>
      </c>
      <c r="Q40" s="196">
        <v>0.1</v>
      </c>
      <c r="R40" s="196">
        <v>0.39</v>
      </c>
      <c r="S40" s="196">
        <v>0.24</v>
      </c>
      <c r="T40" s="196">
        <v>0</v>
      </c>
      <c r="U40" s="196">
        <v>11.65</v>
      </c>
      <c r="V40" s="196">
        <v>0.19</v>
      </c>
      <c r="W40" s="196">
        <v>0.22</v>
      </c>
      <c r="X40" s="196">
        <v>1.1499999999999999</v>
      </c>
      <c r="Y40" s="196">
        <v>0</v>
      </c>
      <c r="Z40" s="196">
        <v>2.54</v>
      </c>
      <c r="AA40" s="196">
        <v>0.83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12.41</v>
      </c>
      <c r="AT40" s="196">
        <v>23.52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5.91</v>
      </c>
      <c r="L41" s="196">
        <v>2.35</v>
      </c>
      <c r="M41" s="196">
        <v>0</v>
      </c>
      <c r="N41" s="196">
        <v>0.54</v>
      </c>
      <c r="O41" s="196">
        <v>1.82</v>
      </c>
      <c r="P41" s="196">
        <v>2.2400000000000002</v>
      </c>
      <c r="Q41" s="196">
        <v>0.1</v>
      </c>
      <c r="R41" s="196">
        <v>0.39</v>
      </c>
      <c r="S41" s="196">
        <v>0.24</v>
      </c>
      <c r="T41" s="196">
        <v>0</v>
      </c>
      <c r="U41" s="196">
        <v>11.65</v>
      </c>
      <c r="V41" s="196">
        <v>0.19</v>
      </c>
      <c r="W41" s="196">
        <v>0.22</v>
      </c>
      <c r="X41" s="196">
        <v>1.1499999999999999</v>
      </c>
      <c r="Y41" s="196">
        <v>0</v>
      </c>
      <c r="Z41" s="196">
        <v>2.54</v>
      </c>
      <c r="AA41" s="196">
        <v>0.83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12.41</v>
      </c>
      <c r="AT41" s="196">
        <v>23.52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5.91</v>
      </c>
      <c r="L42" s="196">
        <v>2.35</v>
      </c>
      <c r="M42" s="196">
        <v>0</v>
      </c>
      <c r="N42" s="196">
        <v>0.54</v>
      </c>
      <c r="O42" s="196">
        <v>1.82</v>
      </c>
      <c r="P42" s="196">
        <v>2.2400000000000002</v>
      </c>
      <c r="Q42" s="196">
        <v>0.1</v>
      </c>
      <c r="R42" s="196">
        <v>0.39</v>
      </c>
      <c r="S42" s="196">
        <v>0.24</v>
      </c>
      <c r="T42" s="196">
        <v>0</v>
      </c>
      <c r="U42" s="196">
        <v>11.65</v>
      </c>
      <c r="V42" s="196">
        <v>0.19</v>
      </c>
      <c r="W42" s="196">
        <v>0.22</v>
      </c>
      <c r="X42" s="196">
        <v>1.1499999999999999</v>
      </c>
      <c r="Y42" s="196">
        <v>0</v>
      </c>
      <c r="Z42" s="196">
        <v>2.54</v>
      </c>
      <c r="AA42" s="196">
        <v>0.83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12.41</v>
      </c>
      <c r="AT42" s="196">
        <v>23.52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5.91</v>
      </c>
      <c r="L43" s="196">
        <v>2.35</v>
      </c>
      <c r="M43" s="196">
        <v>0</v>
      </c>
      <c r="N43" s="196">
        <v>0.54</v>
      </c>
      <c r="O43" s="196">
        <v>1.82</v>
      </c>
      <c r="P43" s="196">
        <v>2.2400000000000002</v>
      </c>
      <c r="Q43" s="196">
        <v>0.1</v>
      </c>
      <c r="R43" s="196">
        <v>0.39</v>
      </c>
      <c r="S43" s="196">
        <v>0.24</v>
      </c>
      <c r="T43" s="196">
        <v>0</v>
      </c>
      <c r="U43" s="196">
        <v>12.41</v>
      </c>
      <c r="V43" s="196">
        <v>0.19</v>
      </c>
      <c r="W43" s="196">
        <v>0.22</v>
      </c>
      <c r="X43" s="196">
        <v>1.1499999999999999</v>
      </c>
      <c r="Y43" s="196">
        <v>0</v>
      </c>
      <c r="Z43" s="196">
        <v>2.54</v>
      </c>
      <c r="AA43" s="196">
        <v>0.83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12.41</v>
      </c>
      <c r="AT43" s="196">
        <v>23.52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5.91</v>
      </c>
      <c r="L44" s="196">
        <v>2.35</v>
      </c>
      <c r="M44" s="196">
        <v>0</v>
      </c>
      <c r="N44" s="196">
        <v>0.54</v>
      </c>
      <c r="O44" s="196">
        <v>1.82</v>
      </c>
      <c r="P44" s="196">
        <v>2.2400000000000002</v>
      </c>
      <c r="Q44" s="196">
        <v>0.1</v>
      </c>
      <c r="R44" s="196">
        <v>0.39</v>
      </c>
      <c r="S44" s="196">
        <v>0.24</v>
      </c>
      <c r="T44" s="196">
        <v>0</v>
      </c>
      <c r="U44" s="196">
        <v>11.82</v>
      </c>
      <c r="V44" s="196">
        <v>0.19</v>
      </c>
      <c r="W44" s="196">
        <v>0.22</v>
      </c>
      <c r="X44" s="196">
        <v>1.1499999999999999</v>
      </c>
      <c r="Y44" s="196">
        <v>0</v>
      </c>
      <c r="Z44" s="196">
        <v>2.54</v>
      </c>
      <c r="AA44" s="196">
        <v>0.83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12.41</v>
      </c>
      <c r="AT44" s="196">
        <v>23.52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85.03</v>
      </c>
      <c r="L45" s="196">
        <v>2.35</v>
      </c>
      <c r="M45" s="196">
        <v>0</v>
      </c>
      <c r="N45" s="196">
        <v>0.54</v>
      </c>
      <c r="O45" s="196">
        <v>1.82</v>
      </c>
      <c r="P45" s="196">
        <v>2.2400000000000002</v>
      </c>
      <c r="Q45" s="196">
        <v>1.72</v>
      </c>
      <c r="R45" s="196">
        <v>0.39</v>
      </c>
      <c r="S45" s="196">
        <v>3.81</v>
      </c>
      <c r="T45" s="196">
        <v>0</v>
      </c>
      <c r="U45" s="196">
        <v>11.82</v>
      </c>
      <c r="V45" s="196">
        <v>0.19</v>
      </c>
      <c r="W45" s="196">
        <v>0.22</v>
      </c>
      <c r="X45" s="196">
        <v>1.1499999999999999</v>
      </c>
      <c r="Y45" s="196">
        <v>0</v>
      </c>
      <c r="Z45" s="196">
        <v>2.54</v>
      </c>
      <c r="AA45" s="196">
        <v>0.83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12.41</v>
      </c>
      <c r="AT45" s="196">
        <v>23.52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85.03</v>
      </c>
      <c r="L46" s="196">
        <v>2.35</v>
      </c>
      <c r="M46" s="196">
        <v>0</v>
      </c>
      <c r="N46" s="196">
        <v>0.54</v>
      </c>
      <c r="O46" s="196">
        <v>1.82</v>
      </c>
      <c r="P46" s="196">
        <v>2.2400000000000002</v>
      </c>
      <c r="Q46" s="196">
        <v>1.72</v>
      </c>
      <c r="R46" s="196">
        <v>0.39</v>
      </c>
      <c r="S46" s="196">
        <v>3.81</v>
      </c>
      <c r="T46" s="196">
        <v>0</v>
      </c>
      <c r="U46" s="196">
        <v>11.82</v>
      </c>
      <c r="V46" s="196">
        <v>0.19</v>
      </c>
      <c r="W46" s="196">
        <v>0.22</v>
      </c>
      <c r="X46" s="196">
        <v>1.1499999999999999</v>
      </c>
      <c r="Y46" s="196">
        <v>0</v>
      </c>
      <c r="Z46" s="196">
        <v>2.54</v>
      </c>
      <c r="AA46" s="196">
        <v>0.83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12.41</v>
      </c>
      <c r="AT46" s="196">
        <v>23.52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3.87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55.15</v>
      </c>
      <c r="L47" s="196">
        <v>2.35</v>
      </c>
      <c r="M47" s="196">
        <v>0</v>
      </c>
      <c r="N47" s="196">
        <v>0.54</v>
      </c>
      <c r="O47" s="196">
        <v>1.82</v>
      </c>
      <c r="P47" s="196">
        <v>2.2400000000000002</v>
      </c>
      <c r="Q47" s="196">
        <v>0.1</v>
      </c>
      <c r="R47" s="196">
        <v>0.39</v>
      </c>
      <c r="S47" s="196">
        <v>0.24</v>
      </c>
      <c r="T47" s="196">
        <v>0</v>
      </c>
      <c r="U47" s="196">
        <v>11.82</v>
      </c>
      <c r="V47" s="196">
        <v>0.19</v>
      </c>
      <c r="W47" s="196">
        <v>0.31</v>
      </c>
      <c r="X47" s="196">
        <v>1.1499999999999999</v>
      </c>
      <c r="Y47" s="196">
        <v>0</v>
      </c>
      <c r="Z47" s="196">
        <v>2.54</v>
      </c>
      <c r="AA47" s="196">
        <v>0.83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12.41</v>
      </c>
      <c r="AT47" s="196">
        <v>23.52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3.87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55.15</v>
      </c>
      <c r="L48" s="196">
        <v>2.35</v>
      </c>
      <c r="M48" s="196">
        <v>0</v>
      </c>
      <c r="N48" s="196">
        <v>0.54</v>
      </c>
      <c r="O48" s="196">
        <v>1.82</v>
      </c>
      <c r="P48" s="196">
        <v>2.2400000000000002</v>
      </c>
      <c r="Q48" s="196">
        <v>0.1</v>
      </c>
      <c r="R48" s="196">
        <v>0.39</v>
      </c>
      <c r="S48" s="196">
        <v>0.24</v>
      </c>
      <c r="T48" s="196">
        <v>0</v>
      </c>
      <c r="U48" s="196">
        <v>11.82</v>
      </c>
      <c r="V48" s="196">
        <v>0.19</v>
      </c>
      <c r="W48" s="196">
        <v>0.31</v>
      </c>
      <c r="X48" s="196">
        <v>1.1499999999999999</v>
      </c>
      <c r="Y48" s="196">
        <v>0</v>
      </c>
      <c r="Z48" s="196">
        <v>2.54</v>
      </c>
      <c r="AA48" s="196">
        <v>0.83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12.41</v>
      </c>
      <c r="AT48" s="196">
        <v>23.52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3.87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55.23</v>
      </c>
      <c r="L49" s="196">
        <v>3.46</v>
      </c>
      <c r="M49" s="196">
        <v>0</v>
      </c>
      <c r="N49" s="196">
        <v>0.54</v>
      </c>
      <c r="O49" s="196">
        <v>1.82</v>
      </c>
      <c r="P49" s="196">
        <v>2.2400000000000002</v>
      </c>
      <c r="Q49" s="196">
        <v>0.1</v>
      </c>
      <c r="R49" s="196">
        <v>0.39</v>
      </c>
      <c r="S49" s="196">
        <v>0.24</v>
      </c>
      <c r="T49" s="196">
        <v>0</v>
      </c>
      <c r="U49" s="196">
        <v>11.82</v>
      </c>
      <c r="V49" s="196">
        <v>0.19</v>
      </c>
      <c r="W49" s="196">
        <v>0.31</v>
      </c>
      <c r="X49" s="196">
        <v>1.1499999999999999</v>
      </c>
      <c r="Y49" s="196">
        <v>0</v>
      </c>
      <c r="Z49" s="196">
        <v>2.54</v>
      </c>
      <c r="AA49" s="196">
        <v>0.83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12.41</v>
      </c>
      <c r="AT49" s="196">
        <v>23.52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3.87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85.11</v>
      </c>
      <c r="L50" s="196">
        <v>2.35</v>
      </c>
      <c r="M50" s="196">
        <v>0</v>
      </c>
      <c r="N50" s="196">
        <v>0.54</v>
      </c>
      <c r="O50" s="196">
        <v>1.82</v>
      </c>
      <c r="P50" s="196">
        <v>2.2400000000000002</v>
      </c>
      <c r="Q50" s="196">
        <v>0.1</v>
      </c>
      <c r="R50" s="196">
        <v>0.39</v>
      </c>
      <c r="S50" s="196">
        <v>0.24</v>
      </c>
      <c r="T50" s="196">
        <v>0</v>
      </c>
      <c r="U50" s="196">
        <v>11.82</v>
      </c>
      <c r="V50" s="196">
        <v>0.19</v>
      </c>
      <c r="W50" s="196">
        <v>0.31</v>
      </c>
      <c r="X50" s="196">
        <v>1.1499999999999999</v>
      </c>
      <c r="Y50" s="196">
        <v>0</v>
      </c>
      <c r="Z50" s="196">
        <v>2.54</v>
      </c>
      <c r="AA50" s="196">
        <v>0.83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12.41</v>
      </c>
      <c r="AT50" s="196">
        <v>23.52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3.87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40.770000000000003</v>
      </c>
      <c r="L51" s="196">
        <v>2.35</v>
      </c>
      <c r="M51" s="196">
        <v>0</v>
      </c>
      <c r="N51" s="196">
        <v>0.54</v>
      </c>
      <c r="O51" s="196">
        <v>1.82</v>
      </c>
      <c r="P51" s="196">
        <v>2.2400000000000002</v>
      </c>
      <c r="Q51" s="196">
        <v>0.1</v>
      </c>
      <c r="R51" s="196">
        <v>0.39</v>
      </c>
      <c r="S51" s="196">
        <v>0.24</v>
      </c>
      <c r="T51" s="196">
        <v>0</v>
      </c>
      <c r="U51" s="196">
        <v>11.82</v>
      </c>
      <c r="V51" s="196">
        <v>0.19</v>
      </c>
      <c r="W51" s="196">
        <v>0.31</v>
      </c>
      <c r="X51" s="196">
        <v>1.1499999999999999</v>
      </c>
      <c r="Y51" s="196">
        <v>0</v>
      </c>
      <c r="Z51" s="196">
        <v>2.54</v>
      </c>
      <c r="AA51" s="196">
        <v>0.83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12.41</v>
      </c>
      <c r="AT51" s="196">
        <v>23.52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3.87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35.950000000000003</v>
      </c>
      <c r="L52" s="196">
        <v>2.35</v>
      </c>
      <c r="M52" s="196">
        <v>0</v>
      </c>
      <c r="N52" s="196">
        <v>0.54</v>
      </c>
      <c r="O52" s="196">
        <v>1.82</v>
      </c>
      <c r="P52" s="196">
        <v>2.2400000000000002</v>
      </c>
      <c r="Q52" s="196">
        <v>0.1</v>
      </c>
      <c r="R52" s="196">
        <v>0.39</v>
      </c>
      <c r="S52" s="196">
        <v>0.24</v>
      </c>
      <c r="T52" s="196">
        <v>0</v>
      </c>
      <c r="U52" s="196">
        <v>11.82</v>
      </c>
      <c r="V52" s="196">
        <v>0.19</v>
      </c>
      <c r="W52" s="196">
        <v>0.31</v>
      </c>
      <c r="X52" s="196">
        <v>1.1499999999999999</v>
      </c>
      <c r="Y52" s="196">
        <v>0</v>
      </c>
      <c r="Z52" s="196">
        <v>2.54</v>
      </c>
      <c r="AA52" s="196">
        <v>0.83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12.41</v>
      </c>
      <c r="AT52" s="196">
        <v>23.52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3.87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35.950000000000003</v>
      </c>
      <c r="L53" s="196">
        <v>2.35</v>
      </c>
      <c r="M53" s="196">
        <v>0</v>
      </c>
      <c r="N53" s="196">
        <v>0.54</v>
      </c>
      <c r="O53" s="196">
        <v>1.82</v>
      </c>
      <c r="P53" s="196">
        <v>2.2400000000000002</v>
      </c>
      <c r="Q53" s="196">
        <v>0.1</v>
      </c>
      <c r="R53" s="196">
        <v>5.95</v>
      </c>
      <c r="S53" s="196">
        <v>0.24</v>
      </c>
      <c r="T53" s="196">
        <v>0</v>
      </c>
      <c r="U53" s="196">
        <v>11.82</v>
      </c>
      <c r="V53" s="196">
        <v>0.19</v>
      </c>
      <c r="W53" s="196">
        <v>0.31</v>
      </c>
      <c r="X53" s="196">
        <v>1.1499999999999999</v>
      </c>
      <c r="Y53" s="196">
        <v>0</v>
      </c>
      <c r="Z53" s="196">
        <v>2.54</v>
      </c>
      <c r="AA53" s="196">
        <v>0.83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12.41</v>
      </c>
      <c r="AT53" s="196">
        <v>23.52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3.87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35.950000000000003</v>
      </c>
      <c r="L54" s="196">
        <v>2.35</v>
      </c>
      <c r="M54" s="196">
        <v>0</v>
      </c>
      <c r="N54" s="196">
        <v>0.54</v>
      </c>
      <c r="O54" s="196">
        <v>1.82</v>
      </c>
      <c r="P54" s="196">
        <v>2.2400000000000002</v>
      </c>
      <c r="Q54" s="196">
        <v>0.1</v>
      </c>
      <c r="R54" s="196">
        <v>5.95</v>
      </c>
      <c r="S54" s="196">
        <v>0.24</v>
      </c>
      <c r="T54" s="196">
        <v>0</v>
      </c>
      <c r="U54" s="196">
        <v>11.82</v>
      </c>
      <c r="V54" s="196">
        <v>0.19</v>
      </c>
      <c r="W54" s="196">
        <v>0.31</v>
      </c>
      <c r="X54" s="196">
        <v>1.1499999999999999</v>
      </c>
      <c r="Y54" s="196">
        <v>0</v>
      </c>
      <c r="Z54" s="196">
        <v>2.54</v>
      </c>
      <c r="AA54" s="196">
        <v>0.83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12.41</v>
      </c>
      <c r="AT54" s="196">
        <v>23.52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3.87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60.05</v>
      </c>
      <c r="L55" s="196">
        <v>2.35</v>
      </c>
      <c r="M55" s="196">
        <v>0</v>
      </c>
      <c r="N55" s="196">
        <v>0.54</v>
      </c>
      <c r="O55" s="196">
        <v>1.82</v>
      </c>
      <c r="P55" s="196">
        <v>2.2400000000000002</v>
      </c>
      <c r="Q55" s="196">
        <v>0</v>
      </c>
      <c r="R55" s="196">
        <v>5.95</v>
      </c>
      <c r="S55" s="196">
        <v>2.81</v>
      </c>
      <c r="T55" s="196">
        <v>0</v>
      </c>
      <c r="U55" s="196">
        <v>11.82</v>
      </c>
      <c r="V55" s="196">
        <v>0.19</v>
      </c>
      <c r="W55" s="196">
        <v>0.31</v>
      </c>
      <c r="X55" s="196">
        <v>1.1499999999999999</v>
      </c>
      <c r="Y55" s="196">
        <v>0</v>
      </c>
      <c r="Z55" s="196">
        <v>2.54</v>
      </c>
      <c r="AA55" s="196">
        <v>11.34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10.78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12.41</v>
      </c>
      <c r="AT55" s="196">
        <v>23.52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3.87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82.22</v>
      </c>
      <c r="L56" s="196">
        <v>30.53</v>
      </c>
      <c r="M56" s="196">
        <v>0</v>
      </c>
      <c r="N56" s="196">
        <v>0.54</v>
      </c>
      <c r="O56" s="196">
        <v>1.82</v>
      </c>
      <c r="P56" s="196">
        <v>2.2400000000000002</v>
      </c>
      <c r="Q56" s="196">
        <v>1.69</v>
      </c>
      <c r="R56" s="196">
        <v>5.95</v>
      </c>
      <c r="S56" s="196">
        <v>3.81</v>
      </c>
      <c r="T56" s="196">
        <v>0</v>
      </c>
      <c r="U56" s="196">
        <v>11.82</v>
      </c>
      <c r="V56" s="196">
        <v>0.19</v>
      </c>
      <c r="W56" s="196">
        <v>0.31</v>
      </c>
      <c r="X56" s="196">
        <v>1.1499999999999999</v>
      </c>
      <c r="Y56" s="196">
        <v>0</v>
      </c>
      <c r="Z56" s="196">
        <v>2.54</v>
      </c>
      <c r="AA56" s="196">
        <v>11.34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10.78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7.47</v>
      </c>
      <c r="AS56" s="196">
        <v>12.41</v>
      </c>
      <c r="AT56" s="196">
        <v>23.52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3.87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82.22</v>
      </c>
      <c r="L57" s="196">
        <v>30.53</v>
      </c>
      <c r="M57" s="196">
        <v>0</v>
      </c>
      <c r="N57" s="196">
        <v>0.54</v>
      </c>
      <c r="O57" s="196">
        <v>1.82</v>
      </c>
      <c r="P57" s="196">
        <v>2.2400000000000002</v>
      </c>
      <c r="Q57" s="196">
        <v>1.72</v>
      </c>
      <c r="R57" s="196">
        <v>5.95</v>
      </c>
      <c r="S57" s="196">
        <v>3.81</v>
      </c>
      <c r="T57" s="196">
        <v>0</v>
      </c>
      <c r="U57" s="196">
        <v>11.82</v>
      </c>
      <c r="V57" s="196">
        <v>0.19</v>
      </c>
      <c r="W57" s="196">
        <v>0.31</v>
      </c>
      <c r="X57" s="196">
        <v>1.1499999999999999</v>
      </c>
      <c r="Y57" s="196">
        <v>0</v>
      </c>
      <c r="Z57" s="196">
        <v>2.54</v>
      </c>
      <c r="AA57" s="196">
        <v>11.34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10.78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7.47</v>
      </c>
      <c r="AS57" s="196">
        <v>12.41</v>
      </c>
      <c r="AT57" s="196">
        <v>23.52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3.87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82.22</v>
      </c>
      <c r="L58" s="196">
        <v>30.53</v>
      </c>
      <c r="M58" s="196">
        <v>0</v>
      </c>
      <c r="N58" s="196">
        <v>0.54</v>
      </c>
      <c r="O58" s="196">
        <v>1.82</v>
      </c>
      <c r="P58" s="196">
        <v>2.2400000000000002</v>
      </c>
      <c r="Q58" s="196">
        <v>1.72</v>
      </c>
      <c r="R58" s="196">
        <v>5.95</v>
      </c>
      <c r="S58" s="196">
        <v>3.81</v>
      </c>
      <c r="T58" s="196">
        <v>0</v>
      </c>
      <c r="U58" s="196">
        <v>11.82</v>
      </c>
      <c r="V58" s="196">
        <v>0.19</v>
      </c>
      <c r="W58" s="196">
        <v>0.31</v>
      </c>
      <c r="X58" s="196">
        <v>1.1499999999999999</v>
      </c>
      <c r="Y58" s="196">
        <v>0</v>
      </c>
      <c r="Z58" s="196">
        <v>2.54</v>
      </c>
      <c r="AA58" s="196">
        <v>11.34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10.78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7.47</v>
      </c>
      <c r="AS58" s="196">
        <v>12.41</v>
      </c>
      <c r="AT58" s="196">
        <v>23.52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3.87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64.37</v>
      </c>
      <c r="L59" s="196">
        <v>30.53</v>
      </c>
      <c r="M59" s="196">
        <v>0</v>
      </c>
      <c r="N59" s="196">
        <v>0.54</v>
      </c>
      <c r="O59" s="196">
        <v>1.82</v>
      </c>
      <c r="P59" s="196">
        <v>2.2400000000000002</v>
      </c>
      <c r="Q59" s="196">
        <v>1.72</v>
      </c>
      <c r="R59" s="196">
        <v>5.95</v>
      </c>
      <c r="S59" s="196">
        <v>3.81</v>
      </c>
      <c r="T59" s="196">
        <v>0</v>
      </c>
      <c r="U59" s="196">
        <v>11.82</v>
      </c>
      <c r="V59" s="196">
        <v>0.19</v>
      </c>
      <c r="W59" s="196">
        <v>0.31</v>
      </c>
      <c r="X59" s="196">
        <v>1.1499999999999999</v>
      </c>
      <c r="Y59" s="196">
        <v>0</v>
      </c>
      <c r="Z59" s="196">
        <v>2.54</v>
      </c>
      <c r="AA59" s="196">
        <v>11.34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10.78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7.47</v>
      </c>
      <c r="AS59" s="196">
        <v>12.41</v>
      </c>
      <c r="AT59" s="196">
        <v>23.52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3.87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82.22</v>
      </c>
      <c r="L60" s="196">
        <v>30.53</v>
      </c>
      <c r="M60" s="196">
        <v>0</v>
      </c>
      <c r="N60" s="196">
        <v>0.54</v>
      </c>
      <c r="O60" s="196">
        <v>1.82</v>
      </c>
      <c r="P60" s="196">
        <v>2.2400000000000002</v>
      </c>
      <c r="Q60" s="196">
        <v>1.72</v>
      </c>
      <c r="R60" s="196">
        <v>5.95</v>
      </c>
      <c r="S60" s="196">
        <v>3.81</v>
      </c>
      <c r="T60" s="196">
        <v>0</v>
      </c>
      <c r="U60" s="196">
        <v>11.82</v>
      </c>
      <c r="V60" s="196">
        <v>0.19</v>
      </c>
      <c r="W60" s="196">
        <v>0.31</v>
      </c>
      <c r="X60" s="196">
        <v>1.1499999999999999</v>
      </c>
      <c r="Y60" s="196">
        <v>0</v>
      </c>
      <c r="Z60" s="196">
        <v>2.54</v>
      </c>
      <c r="AA60" s="196">
        <v>11.34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10.78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7.47</v>
      </c>
      <c r="AS60" s="196">
        <v>12.41</v>
      </c>
      <c r="AT60" s="196">
        <v>23.52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3.87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82.22</v>
      </c>
      <c r="L61" s="196">
        <v>30.53</v>
      </c>
      <c r="M61" s="196">
        <v>0</v>
      </c>
      <c r="N61" s="196">
        <v>0.54</v>
      </c>
      <c r="O61" s="196">
        <v>1.82</v>
      </c>
      <c r="P61" s="196">
        <v>2.2400000000000002</v>
      </c>
      <c r="Q61" s="196">
        <v>1.72</v>
      </c>
      <c r="R61" s="196">
        <v>5.95</v>
      </c>
      <c r="S61" s="196">
        <v>3.81</v>
      </c>
      <c r="T61" s="196">
        <v>0</v>
      </c>
      <c r="U61" s="196">
        <v>11.82</v>
      </c>
      <c r="V61" s="196">
        <v>0.19</v>
      </c>
      <c r="W61" s="196">
        <v>0.31</v>
      </c>
      <c r="X61" s="196">
        <v>1.1499999999999999</v>
      </c>
      <c r="Y61" s="196">
        <v>0</v>
      </c>
      <c r="Z61" s="196">
        <v>2.54</v>
      </c>
      <c r="AA61" s="196">
        <v>11.34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10.78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7.47</v>
      </c>
      <c r="AS61" s="196">
        <v>12.41</v>
      </c>
      <c r="AT61" s="196">
        <v>23.52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3.87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82.22</v>
      </c>
      <c r="L62" s="196">
        <v>30.53</v>
      </c>
      <c r="M62" s="196">
        <v>0</v>
      </c>
      <c r="N62" s="196">
        <v>0.54</v>
      </c>
      <c r="O62" s="196">
        <v>1.82</v>
      </c>
      <c r="P62" s="196">
        <v>2.2400000000000002</v>
      </c>
      <c r="Q62" s="196">
        <v>1.72</v>
      </c>
      <c r="R62" s="196">
        <v>5.95</v>
      </c>
      <c r="S62" s="196">
        <v>3.81</v>
      </c>
      <c r="T62" s="196">
        <v>0</v>
      </c>
      <c r="U62" s="196">
        <v>11.82</v>
      </c>
      <c r="V62" s="196">
        <v>0.19</v>
      </c>
      <c r="W62" s="196">
        <v>0.31</v>
      </c>
      <c r="X62" s="196">
        <v>1.1499999999999999</v>
      </c>
      <c r="Y62" s="196">
        <v>0</v>
      </c>
      <c r="Z62" s="196">
        <v>2.54</v>
      </c>
      <c r="AA62" s="196">
        <v>11.34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10.78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7.47</v>
      </c>
      <c r="AS62" s="196">
        <v>12.41</v>
      </c>
      <c r="AT62" s="196">
        <v>23.52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3.87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82.22</v>
      </c>
      <c r="L63" s="196">
        <v>30.53</v>
      </c>
      <c r="M63" s="196">
        <v>0</v>
      </c>
      <c r="N63" s="196">
        <v>0.54</v>
      </c>
      <c r="O63" s="196">
        <v>1.82</v>
      </c>
      <c r="P63" s="196">
        <v>2.2400000000000002</v>
      </c>
      <c r="Q63" s="196">
        <v>1.72</v>
      </c>
      <c r="R63" s="196">
        <v>0.39</v>
      </c>
      <c r="S63" s="196">
        <v>3.81</v>
      </c>
      <c r="T63" s="196">
        <v>0</v>
      </c>
      <c r="U63" s="196">
        <v>11.82</v>
      </c>
      <c r="V63" s="196">
        <v>0.19</v>
      </c>
      <c r="W63" s="196">
        <v>0.31</v>
      </c>
      <c r="X63" s="196">
        <v>1.1499999999999999</v>
      </c>
      <c r="Y63" s="196">
        <v>0</v>
      </c>
      <c r="Z63" s="196">
        <v>2.54</v>
      </c>
      <c r="AA63" s="196">
        <v>0.83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10.78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7.47</v>
      </c>
      <c r="AS63" s="196">
        <v>12.41</v>
      </c>
      <c r="AT63" s="196">
        <v>23.52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3.87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82.22</v>
      </c>
      <c r="L64" s="196">
        <v>30.53</v>
      </c>
      <c r="M64" s="196">
        <v>0</v>
      </c>
      <c r="N64" s="196">
        <v>0.54</v>
      </c>
      <c r="O64" s="196">
        <v>1.82</v>
      </c>
      <c r="P64" s="196">
        <v>2.2400000000000002</v>
      </c>
      <c r="Q64" s="196">
        <v>1.72</v>
      </c>
      <c r="R64" s="196">
        <v>0.39</v>
      </c>
      <c r="S64" s="196">
        <v>3.81</v>
      </c>
      <c r="T64" s="196">
        <v>0</v>
      </c>
      <c r="U64" s="196">
        <v>11.82</v>
      </c>
      <c r="V64" s="196">
        <v>0.19</v>
      </c>
      <c r="W64" s="196">
        <v>0.31</v>
      </c>
      <c r="X64" s="196">
        <v>1.1499999999999999</v>
      </c>
      <c r="Y64" s="196">
        <v>0</v>
      </c>
      <c r="Z64" s="196">
        <v>2.54</v>
      </c>
      <c r="AA64" s="196">
        <v>0.83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10.78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7.47</v>
      </c>
      <c r="AS64" s="196">
        <v>12.41</v>
      </c>
      <c r="AT64" s="196">
        <v>23.52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3.87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40.69</v>
      </c>
      <c r="L65" s="196">
        <v>8.33</v>
      </c>
      <c r="M65" s="196">
        <v>0</v>
      </c>
      <c r="N65" s="196">
        <v>0.54</v>
      </c>
      <c r="O65" s="196">
        <v>1.82</v>
      </c>
      <c r="P65" s="196">
        <v>2.2400000000000002</v>
      </c>
      <c r="Q65" s="196">
        <v>0.49</v>
      </c>
      <c r="R65" s="196">
        <v>0.39</v>
      </c>
      <c r="S65" s="196">
        <v>0.24</v>
      </c>
      <c r="T65" s="196">
        <v>0</v>
      </c>
      <c r="U65" s="196">
        <v>11.82</v>
      </c>
      <c r="V65" s="196">
        <v>0.19</v>
      </c>
      <c r="W65" s="196">
        <v>0.31</v>
      </c>
      <c r="X65" s="196">
        <v>1.1499999999999999</v>
      </c>
      <c r="Y65" s="196">
        <v>0</v>
      </c>
      <c r="Z65" s="196">
        <v>2.54</v>
      </c>
      <c r="AA65" s="196">
        <v>0.83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10.78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7.47</v>
      </c>
      <c r="AS65" s="196">
        <v>12.41</v>
      </c>
      <c r="AT65" s="196">
        <v>23.52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3.87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5.91</v>
      </c>
      <c r="L66" s="196">
        <v>2.35</v>
      </c>
      <c r="M66" s="196">
        <v>0</v>
      </c>
      <c r="N66" s="196">
        <v>0.54</v>
      </c>
      <c r="O66" s="196">
        <v>1.82</v>
      </c>
      <c r="P66" s="196">
        <v>2.2400000000000002</v>
      </c>
      <c r="Q66" s="196">
        <v>0.16</v>
      </c>
      <c r="R66" s="196">
        <v>0.39</v>
      </c>
      <c r="S66" s="196">
        <v>0.24</v>
      </c>
      <c r="T66" s="196">
        <v>0</v>
      </c>
      <c r="U66" s="196">
        <v>11.82</v>
      </c>
      <c r="V66" s="196">
        <v>0.19</v>
      </c>
      <c r="W66" s="196">
        <v>0.31</v>
      </c>
      <c r="X66" s="196">
        <v>1.1499999999999999</v>
      </c>
      <c r="Y66" s="196">
        <v>0</v>
      </c>
      <c r="Z66" s="196">
        <v>2.54</v>
      </c>
      <c r="AA66" s="196">
        <v>0.83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10.78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7.47</v>
      </c>
      <c r="AS66" s="196">
        <v>12.41</v>
      </c>
      <c r="AT66" s="196">
        <v>23.52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3.87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5.91</v>
      </c>
      <c r="L67" s="196">
        <v>2.35</v>
      </c>
      <c r="M67" s="196">
        <v>0</v>
      </c>
      <c r="N67" s="196">
        <v>0.54</v>
      </c>
      <c r="O67" s="196">
        <v>1.82</v>
      </c>
      <c r="P67" s="196">
        <v>2.2400000000000002</v>
      </c>
      <c r="Q67" s="196">
        <v>0.1</v>
      </c>
      <c r="R67" s="196">
        <v>0.39</v>
      </c>
      <c r="S67" s="196">
        <v>0.24</v>
      </c>
      <c r="T67" s="196">
        <v>0</v>
      </c>
      <c r="U67" s="196">
        <v>11.82</v>
      </c>
      <c r="V67" s="196">
        <v>0.19</v>
      </c>
      <c r="W67" s="196">
        <v>0.31</v>
      </c>
      <c r="X67" s="196">
        <v>1.1499999999999999</v>
      </c>
      <c r="Y67" s="196">
        <v>0</v>
      </c>
      <c r="Z67" s="196">
        <v>2.54</v>
      </c>
      <c r="AA67" s="196">
        <v>0.83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10.78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7.47</v>
      </c>
      <c r="AS67" s="196">
        <v>12.41</v>
      </c>
      <c r="AT67" s="196">
        <v>23.52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3.87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5.91</v>
      </c>
      <c r="L68" s="196">
        <v>2.35</v>
      </c>
      <c r="M68" s="196">
        <v>0</v>
      </c>
      <c r="N68" s="196">
        <v>0.54</v>
      </c>
      <c r="O68" s="196">
        <v>1.82</v>
      </c>
      <c r="P68" s="196">
        <v>2.2400000000000002</v>
      </c>
      <c r="Q68" s="196">
        <v>0.1</v>
      </c>
      <c r="R68" s="196">
        <v>0.39</v>
      </c>
      <c r="S68" s="196">
        <v>0.24</v>
      </c>
      <c r="T68" s="196">
        <v>0</v>
      </c>
      <c r="U68" s="196">
        <v>11.82</v>
      </c>
      <c r="V68" s="196">
        <v>0.19</v>
      </c>
      <c r="W68" s="196">
        <v>0.31</v>
      </c>
      <c r="X68" s="196">
        <v>1.1499999999999999</v>
      </c>
      <c r="Y68" s="196">
        <v>0</v>
      </c>
      <c r="Z68" s="196">
        <v>2.54</v>
      </c>
      <c r="AA68" s="196">
        <v>0.83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10.78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7.47</v>
      </c>
      <c r="AS68" s="196">
        <v>12.41</v>
      </c>
      <c r="AT68" s="196">
        <v>23.52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3.87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80.94</v>
      </c>
      <c r="L69" s="196">
        <v>30.53</v>
      </c>
      <c r="M69" s="196">
        <v>0</v>
      </c>
      <c r="N69" s="196">
        <v>0.54</v>
      </c>
      <c r="O69" s="196">
        <v>1.82</v>
      </c>
      <c r="P69" s="196">
        <v>2.2400000000000002</v>
      </c>
      <c r="Q69" s="196">
        <v>1.3</v>
      </c>
      <c r="R69" s="196">
        <v>0.39</v>
      </c>
      <c r="S69" s="196">
        <v>3.81</v>
      </c>
      <c r="T69" s="196">
        <v>0</v>
      </c>
      <c r="U69" s="196">
        <v>11.82</v>
      </c>
      <c r="V69" s="196">
        <v>0.19</v>
      </c>
      <c r="W69" s="196">
        <v>0.31</v>
      </c>
      <c r="X69" s="196">
        <v>1.1499999999999999</v>
      </c>
      <c r="Y69" s="196">
        <v>0</v>
      </c>
      <c r="Z69" s="196">
        <v>2.54</v>
      </c>
      <c r="AA69" s="196">
        <v>0.83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10.79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7.47</v>
      </c>
      <c r="AS69" s="196">
        <v>12.41</v>
      </c>
      <c r="AT69" s="196">
        <v>23.52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3.87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82.14</v>
      </c>
      <c r="L70" s="196">
        <v>30.53</v>
      </c>
      <c r="M70" s="196">
        <v>0</v>
      </c>
      <c r="N70" s="196">
        <v>0.54</v>
      </c>
      <c r="O70" s="196">
        <v>1.82</v>
      </c>
      <c r="P70" s="196">
        <v>2.2400000000000002</v>
      </c>
      <c r="Q70" s="196">
        <v>1.72</v>
      </c>
      <c r="R70" s="196">
        <v>0.39</v>
      </c>
      <c r="S70" s="196">
        <v>3.81</v>
      </c>
      <c r="T70" s="196">
        <v>0</v>
      </c>
      <c r="U70" s="196">
        <v>11.82</v>
      </c>
      <c r="V70" s="196">
        <v>0.19</v>
      </c>
      <c r="W70" s="196">
        <v>0.31</v>
      </c>
      <c r="X70" s="196">
        <v>1.1499999999999999</v>
      </c>
      <c r="Y70" s="196">
        <v>0</v>
      </c>
      <c r="Z70" s="196">
        <v>2.54</v>
      </c>
      <c r="AA70" s="196">
        <v>0.83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10.79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7.47</v>
      </c>
      <c r="AS70" s="196">
        <v>12.41</v>
      </c>
      <c r="AT70" s="196">
        <v>23.52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3.87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46.26</v>
      </c>
      <c r="L71" s="196">
        <v>30.53</v>
      </c>
      <c r="M71" s="196">
        <v>0</v>
      </c>
      <c r="N71" s="196">
        <v>0.54</v>
      </c>
      <c r="O71" s="196">
        <v>1.82</v>
      </c>
      <c r="P71" s="196">
        <v>2.2400000000000002</v>
      </c>
      <c r="Q71" s="196">
        <v>1.72</v>
      </c>
      <c r="R71" s="196">
        <v>0.39</v>
      </c>
      <c r="S71" s="196">
        <v>3.81</v>
      </c>
      <c r="T71" s="196">
        <v>0</v>
      </c>
      <c r="U71" s="196">
        <v>11.82</v>
      </c>
      <c r="V71" s="196">
        <v>0.19</v>
      </c>
      <c r="W71" s="196">
        <v>0.31</v>
      </c>
      <c r="X71" s="196">
        <v>1.1499999999999999</v>
      </c>
      <c r="Y71" s="196">
        <v>0</v>
      </c>
      <c r="Z71" s="196">
        <v>2.54</v>
      </c>
      <c r="AA71" s="196">
        <v>0.83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7.47</v>
      </c>
      <c r="AS71" s="196">
        <v>12.41</v>
      </c>
      <c r="AT71" s="196">
        <v>23.52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3.87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82.14</v>
      </c>
      <c r="L72" s="196">
        <v>30.53</v>
      </c>
      <c r="M72" s="196">
        <v>0</v>
      </c>
      <c r="N72" s="196">
        <v>0.54</v>
      </c>
      <c r="O72" s="196">
        <v>1.82</v>
      </c>
      <c r="P72" s="196">
        <v>2.2400000000000002</v>
      </c>
      <c r="Q72" s="196">
        <v>1.72</v>
      </c>
      <c r="R72" s="196">
        <v>0.39</v>
      </c>
      <c r="S72" s="196">
        <v>3.81</v>
      </c>
      <c r="T72" s="196">
        <v>0</v>
      </c>
      <c r="U72" s="196">
        <v>11.82</v>
      </c>
      <c r="V72" s="196">
        <v>0.19</v>
      </c>
      <c r="W72" s="196">
        <v>0.31</v>
      </c>
      <c r="X72" s="196">
        <v>1.1499999999999999</v>
      </c>
      <c r="Y72" s="196">
        <v>0</v>
      </c>
      <c r="Z72" s="196">
        <v>2.54</v>
      </c>
      <c r="AA72" s="196">
        <v>0.83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7.47</v>
      </c>
      <c r="AS72" s="196">
        <v>12.41</v>
      </c>
      <c r="AT72" s="196">
        <v>23.52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3.87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82.14</v>
      </c>
      <c r="L73" s="196">
        <v>30.53</v>
      </c>
      <c r="M73" s="196">
        <v>0</v>
      </c>
      <c r="N73" s="196">
        <v>0.54</v>
      </c>
      <c r="O73" s="196">
        <v>1.82</v>
      </c>
      <c r="P73" s="196">
        <v>2.2400000000000002</v>
      </c>
      <c r="Q73" s="196">
        <v>1.72</v>
      </c>
      <c r="R73" s="196">
        <v>0.39</v>
      </c>
      <c r="S73" s="196">
        <v>3.81</v>
      </c>
      <c r="T73" s="196">
        <v>0</v>
      </c>
      <c r="U73" s="196">
        <v>11.82</v>
      </c>
      <c r="V73" s="196">
        <v>0.19</v>
      </c>
      <c r="W73" s="196">
        <v>0.31</v>
      </c>
      <c r="X73" s="196">
        <v>1.1499999999999999</v>
      </c>
      <c r="Y73" s="196">
        <v>0</v>
      </c>
      <c r="Z73" s="196">
        <v>2.54</v>
      </c>
      <c r="AA73" s="196">
        <v>0.83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7.47</v>
      </c>
      <c r="AS73" s="196">
        <v>12.41</v>
      </c>
      <c r="AT73" s="196">
        <v>23.52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3.87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82.14</v>
      </c>
      <c r="L74" s="196">
        <v>30.53</v>
      </c>
      <c r="M74" s="196">
        <v>0</v>
      </c>
      <c r="N74" s="196">
        <v>0.54</v>
      </c>
      <c r="O74" s="196">
        <v>1.82</v>
      </c>
      <c r="P74" s="196">
        <v>2.2400000000000002</v>
      </c>
      <c r="Q74" s="196">
        <v>1.72</v>
      </c>
      <c r="R74" s="196">
        <v>0.39</v>
      </c>
      <c r="S74" s="196">
        <v>3.81</v>
      </c>
      <c r="T74" s="196">
        <v>0</v>
      </c>
      <c r="U74" s="196">
        <v>11.82</v>
      </c>
      <c r="V74" s="196">
        <v>0.19</v>
      </c>
      <c r="W74" s="196">
        <v>0.31</v>
      </c>
      <c r="X74" s="196">
        <v>1.1499999999999999</v>
      </c>
      <c r="Y74" s="196">
        <v>0</v>
      </c>
      <c r="Z74" s="196">
        <v>2.54</v>
      </c>
      <c r="AA74" s="196">
        <v>0.83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7.47</v>
      </c>
      <c r="AS74" s="196">
        <v>12.41</v>
      </c>
      <c r="AT74" s="196">
        <v>23.52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82.14</v>
      </c>
      <c r="L75" s="196">
        <v>30.53</v>
      </c>
      <c r="M75" s="196">
        <v>0</v>
      </c>
      <c r="N75" s="196">
        <v>0.54</v>
      </c>
      <c r="O75" s="196">
        <v>1.82</v>
      </c>
      <c r="P75" s="196">
        <v>2.2400000000000002</v>
      </c>
      <c r="Q75" s="196">
        <v>1.72</v>
      </c>
      <c r="R75" s="196">
        <v>0.39</v>
      </c>
      <c r="S75" s="196">
        <v>3.81</v>
      </c>
      <c r="T75" s="196">
        <v>0</v>
      </c>
      <c r="U75" s="196">
        <v>11.82</v>
      </c>
      <c r="V75" s="196">
        <v>0.19</v>
      </c>
      <c r="W75" s="196">
        <v>0.31</v>
      </c>
      <c r="X75" s="196">
        <v>1.1499999999999999</v>
      </c>
      <c r="Y75" s="196">
        <v>0</v>
      </c>
      <c r="Z75" s="196">
        <v>2.54</v>
      </c>
      <c r="AA75" s="196">
        <v>0.83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7.47</v>
      </c>
      <c r="AS75" s="196">
        <v>12.41</v>
      </c>
      <c r="AT75" s="196">
        <v>23.52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82.14</v>
      </c>
      <c r="L76" s="196">
        <v>30.53</v>
      </c>
      <c r="M76" s="196">
        <v>0</v>
      </c>
      <c r="N76" s="196">
        <v>0.54</v>
      </c>
      <c r="O76" s="196">
        <v>1.82</v>
      </c>
      <c r="P76" s="196">
        <v>2.2400000000000002</v>
      </c>
      <c r="Q76" s="196">
        <v>1.72</v>
      </c>
      <c r="R76" s="196">
        <v>0.39</v>
      </c>
      <c r="S76" s="196">
        <v>3.81</v>
      </c>
      <c r="T76" s="196">
        <v>0</v>
      </c>
      <c r="U76" s="196">
        <v>11.82</v>
      </c>
      <c r="V76" s="196">
        <v>0.19</v>
      </c>
      <c r="W76" s="196">
        <v>0.31</v>
      </c>
      <c r="X76" s="196">
        <v>1.1499999999999999</v>
      </c>
      <c r="Y76" s="196">
        <v>0</v>
      </c>
      <c r="Z76" s="196">
        <v>2.54</v>
      </c>
      <c r="AA76" s="196">
        <v>0.83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7.47</v>
      </c>
      <c r="AS76" s="196">
        <v>12.41</v>
      </c>
      <c r="AT76" s="196">
        <v>23.52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82.14</v>
      </c>
      <c r="L77" s="196">
        <v>30.53</v>
      </c>
      <c r="M77" s="196">
        <v>0</v>
      </c>
      <c r="N77" s="196">
        <v>0.54</v>
      </c>
      <c r="O77" s="196">
        <v>1.82</v>
      </c>
      <c r="P77" s="196">
        <v>2.2400000000000002</v>
      </c>
      <c r="Q77" s="196">
        <v>1.72</v>
      </c>
      <c r="R77" s="196">
        <v>5.95</v>
      </c>
      <c r="S77" s="196">
        <v>3.81</v>
      </c>
      <c r="T77" s="196">
        <v>0</v>
      </c>
      <c r="U77" s="196">
        <v>11.82</v>
      </c>
      <c r="V77" s="196">
        <v>5.27</v>
      </c>
      <c r="W77" s="196">
        <v>0.31</v>
      </c>
      <c r="X77" s="196">
        <v>1.1499999999999999</v>
      </c>
      <c r="Y77" s="196">
        <v>0</v>
      </c>
      <c r="Z77" s="196">
        <v>2.54</v>
      </c>
      <c r="AA77" s="196">
        <v>1.43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7.6</v>
      </c>
      <c r="AS77" s="196">
        <v>12.41</v>
      </c>
      <c r="AT77" s="196">
        <v>23.52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82.14</v>
      </c>
      <c r="L78" s="196">
        <v>30.53</v>
      </c>
      <c r="M78" s="196">
        <v>0</v>
      </c>
      <c r="N78" s="196">
        <v>0.54</v>
      </c>
      <c r="O78" s="196">
        <v>1.82</v>
      </c>
      <c r="P78" s="196">
        <v>2.2400000000000002</v>
      </c>
      <c r="Q78" s="196">
        <v>1.72</v>
      </c>
      <c r="R78" s="196">
        <v>5.95</v>
      </c>
      <c r="S78" s="196">
        <v>3.81</v>
      </c>
      <c r="T78" s="196">
        <v>0</v>
      </c>
      <c r="U78" s="196">
        <v>11.82</v>
      </c>
      <c r="V78" s="196">
        <v>5.27</v>
      </c>
      <c r="W78" s="196">
        <v>0.31</v>
      </c>
      <c r="X78" s="196">
        <v>1.1499999999999999</v>
      </c>
      <c r="Y78" s="196">
        <v>0</v>
      </c>
      <c r="Z78" s="196">
        <v>2.54</v>
      </c>
      <c r="AA78" s="196">
        <v>1.43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7.6</v>
      </c>
      <c r="AS78" s="196">
        <v>12.41</v>
      </c>
      <c r="AT78" s="196">
        <v>23.52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90.39</v>
      </c>
      <c r="L79" s="196">
        <v>30.53</v>
      </c>
      <c r="M79" s="196">
        <v>0</v>
      </c>
      <c r="N79" s="196">
        <v>0.54</v>
      </c>
      <c r="O79" s="196">
        <v>1.82</v>
      </c>
      <c r="P79" s="196">
        <v>2.2400000000000002</v>
      </c>
      <c r="Q79" s="196">
        <v>1.83</v>
      </c>
      <c r="R79" s="196">
        <v>5.95</v>
      </c>
      <c r="S79" s="196">
        <v>3.81</v>
      </c>
      <c r="T79" s="196">
        <v>0</v>
      </c>
      <c r="U79" s="196">
        <v>11.82</v>
      </c>
      <c r="V79" s="196">
        <v>5.27</v>
      </c>
      <c r="W79" s="196">
        <v>0.31</v>
      </c>
      <c r="X79" s="196">
        <v>1.1499999999999999</v>
      </c>
      <c r="Y79" s="196">
        <v>0</v>
      </c>
      <c r="Z79" s="196">
        <v>2.54</v>
      </c>
      <c r="AA79" s="196">
        <v>12.31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7.6</v>
      </c>
      <c r="AS79" s="196">
        <v>12.41</v>
      </c>
      <c r="AT79" s="196">
        <v>23.52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75.84</v>
      </c>
      <c r="L80" s="196">
        <v>30.53</v>
      </c>
      <c r="M80" s="196">
        <v>0</v>
      </c>
      <c r="N80" s="196">
        <v>0.54</v>
      </c>
      <c r="O80" s="196">
        <v>1.82</v>
      </c>
      <c r="P80" s="196">
        <v>2.2400000000000002</v>
      </c>
      <c r="Q80" s="196">
        <v>1.83</v>
      </c>
      <c r="R80" s="196">
        <v>5.95</v>
      </c>
      <c r="S80" s="196">
        <v>3.81</v>
      </c>
      <c r="T80" s="196">
        <v>0</v>
      </c>
      <c r="U80" s="196">
        <v>11.82</v>
      </c>
      <c r="V80" s="196">
        <v>5.27</v>
      </c>
      <c r="W80" s="196">
        <v>0.31</v>
      </c>
      <c r="X80" s="196">
        <v>1.1499999999999999</v>
      </c>
      <c r="Y80" s="196">
        <v>0</v>
      </c>
      <c r="Z80" s="196">
        <v>2.54</v>
      </c>
      <c r="AA80" s="196">
        <v>12.31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7.6</v>
      </c>
      <c r="AS80" s="196">
        <v>12.41</v>
      </c>
      <c r="AT80" s="196">
        <v>23.52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82.14</v>
      </c>
      <c r="L81" s="196">
        <v>30.53</v>
      </c>
      <c r="M81" s="196">
        <v>0</v>
      </c>
      <c r="N81" s="196">
        <v>0.54</v>
      </c>
      <c r="O81" s="196">
        <v>1.82</v>
      </c>
      <c r="P81" s="196">
        <v>2.2400000000000002</v>
      </c>
      <c r="Q81" s="196">
        <v>1.83</v>
      </c>
      <c r="R81" s="196">
        <v>5.95</v>
      </c>
      <c r="S81" s="196">
        <v>3.81</v>
      </c>
      <c r="T81" s="196">
        <v>0</v>
      </c>
      <c r="U81" s="196">
        <v>11.82</v>
      </c>
      <c r="V81" s="196">
        <v>0.55000000000000004</v>
      </c>
      <c r="W81" s="196">
        <v>0.31</v>
      </c>
      <c r="X81" s="196">
        <v>1.1499999999999999</v>
      </c>
      <c r="Y81" s="196">
        <v>0</v>
      </c>
      <c r="Z81" s="196">
        <v>2.54</v>
      </c>
      <c r="AA81" s="196">
        <v>12.31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12.23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7.6</v>
      </c>
      <c r="AS81" s="196">
        <v>12.41</v>
      </c>
      <c r="AT81" s="196">
        <v>23.52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82.14</v>
      </c>
      <c r="L82" s="196">
        <v>30.53</v>
      </c>
      <c r="M82" s="196">
        <v>0</v>
      </c>
      <c r="N82" s="196">
        <v>0.54</v>
      </c>
      <c r="O82" s="196">
        <v>1.82</v>
      </c>
      <c r="P82" s="196">
        <v>2.2400000000000002</v>
      </c>
      <c r="Q82" s="196">
        <v>1.83</v>
      </c>
      <c r="R82" s="196">
        <v>5.95</v>
      </c>
      <c r="S82" s="196">
        <v>3.81</v>
      </c>
      <c r="T82" s="196">
        <v>0</v>
      </c>
      <c r="U82" s="196">
        <v>11.82</v>
      </c>
      <c r="V82" s="196">
        <v>0.19</v>
      </c>
      <c r="W82" s="196">
        <v>0.31</v>
      </c>
      <c r="X82" s="196">
        <v>1.1499999999999999</v>
      </c>
      <c r="Y82" s="196">
        <v>0</v>
      </c>
      <c r="Z82" s="196">
        <v>2.54</v>
      </c>
      <c r="AA82" s="196">
        <v>12.31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12.23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7.6</v>
      </c>
      <c r="AS82" s="196">
        <v>12.41</v>
      </c>
      <c r="AT82" s="196">
        <v>23.52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82.14</v>
      </c>
      <c r="L83" s="196">
        <v>30.53</v>
      </c>
      <c r="M83" s="196">
        <v>0</v>
      </c>
      <c r="N83" s="196">
        <v>0.54</v>
      </c>
      <c r="O83" s="196">
        <v>1.82</v>
      </c>
      <c r="P83" s="196">
        <v>2.2400000000000002</v>
      </c>
      <c r="Q83" s="196">
        <v>1.83</v>
      </c>
      <c r="R83" s="196">
        <v>5.95</v>
      </c>
      <c r="S83" s="196">
        <v>3.81</v>
      </c>
      <c r="T83" s="196">
        <v>0</v>
      </c>
      <c r="U83" s="196">
        <v>11.82</v>
      </c>
      <c r="V83" s="196">
        <v>0.19</v>
      </c>
      <c r="W83" s="196">
        <v>0.31</v>
      </c>
      <c r="X83" s="196">
        <v>1.1499999999999999</v>
      </c>
      <c r="Y83" s="196">
        <v>0</v>
      </c>
      <c r="Z83" s="196">
        <v>2.54</v>
      </c>
      <c r="AA83" s="196">
        <v>12.31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10.19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7.6</v>
      </c>
      <c r="AS83" s="196">
        <v>12.41</v>
      </c>
      <c r="AT83" s="196">
        <v>23.52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82.14</v>
      </c>
      <c r="L84" s="196">
        <v>30.53</v>
      </c>
      <c r="M84" s="196">
        <v>0</v>
      </c>
      <c r="N84" s="196">
        <v>0.54</v>
      </c>
      <c r="O84" s="196">
        <v>1.82</v>
      </c>
      <c r="P84" s="196">
        <v>2.2400000000000002</v>
      </c>
      <c r="Q84" s="196">
        <v>1.83</v>
      </c>
      <c r="R84" s="196">
        <v>5.95</v>
      </c>
      <c r="S84" s="196">
        <v>3.81</v>
      </c>
      <c r="T84" s="196">
        <v>0</v>
      </c>
      <c r="U84" s="196">
        <v>11.82</v>
      </c>
      <c r="V84" s="196">
        <v>0.19</v>
      </c>
      <c r="W84" s="196">
        <v>0.31</v>
      </c>
      <c r="X84" s="196">
        <v>1.1499999999999999</v>
      </c>
      <c r="Y84" s="196">
        <v>0</v>
      </c>
      <c r="Z84" s="196">
        <v>2.54</v>
      </c>
      <c r="AA84" s="196">
        <v>12.31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10.19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12.41</v>
      </c>
      <c r="AT84" s="196">
        <v>23.52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82.22</v>
      </c>
      <c r="L85" s="196">
        <v>30.53</v>
      </c>
      <c r="M85" s="196">
        <v>0</v>
      </c>
      <c r="N85" s="196">
        <v>0.54</v>
      </c>
      <c r="O85" s="196">
        <v>1.82</v>
      </c>
      <c r="P85" s="196">
        <v>2.2400000000000002</v>
      </c>
      <c r="Q85" s="196">
        <v>1.83</v>
      </c>
      <c r="R85" s="196">
        <v>5.95</v>
      </c>
      <c r="S85" s="196">
        <v>3.81</v>
      </c>
      <c r="T85" s="196">
        <v>0</v>
      </c>
      <c r="U85" s="196">
        <v>11.82</v>
      </c>
      <c r="V85" s="196">
        <v>0.19</v>
      </c>
      <c r="W85" s="196">
        <v>0.31</v>
      </c>
      <c r="X85" s="196">
        <v>1.1499999999999999</v>
      </c>
      <c r="Y85" s="196">
        <v>0</v>
      </c>
      <c r="Z85" s="196">
        <v>2.54</v>
      </c>
      <c r="AA85" s="196">
        <v>12.31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10.19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12.41</v>
      </c>
      <c r="AT85" s="196">
        <v>23.52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82.22</v>
      </c>
      <c r="L86" s="196">
        <v>30.53</v>
      </c>
      <c r="M86" s="196">
        <v>0</v>
      </c>
      <c r="N86" s="196">
        <v>0.54</v>
      </c>
      <c r="O86" s="196">
        <v>1.82</v>
      </c>
      <c r="P86" s="196">
        <v>2.2400000000000002</v>
      </c>
      <c r="Q86" s="196">
        <v>1.83</v>
      </c>
      <c r="R86" s="196">
        <v>5.95</v>
      </c>
      <c r="S86" s="196">
        <v>3.81</v>
      </c>
      <c r="T86" s="196">
        <v>0</v>
      </c>
      <c r="U86" s="196">
        <v>11.82</v>
      </c>
      <c r="V86" s="196">
        <v>0.19</v>
      </c>
      <c r="W86" s="196">
        <v>0.31</v>
      </c>
      <c r="X86" s="196">
        <v>1.1499999999999999</v>
      </c>
      <c r="Y86" s="196">
        <v>0</v>
      </c>
      <c r="Z86" s="196">
        <v>2.54</v>
      </c>
      <c r="AA86" s="196">
        <v>12.31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10.19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7.73</v>
      </c>
      <c r="AS86" s="196">
        <v>12.41</v>
      </c>
      <c r="AT86" s="196">
        <v>23.52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82.22</v>
      </c>
      <c r="L87" s="196">
        <v>30.53</v>
      </c>
      <c r="M87" s="196">
        <v>0</v>
      </c>
      <c r="N87" s="196">
        <v>0.54</v>
      </c>
      <c r="O87" s="196">
        <v>1.82</v>
      </c>
      <c r="P87" s="196">
        <v>2.2400000000000002</v>
      </c>
      <c r="Q87" s="196">
        <v>1.83</v>
      </c>
      <c r="R87" s="196">
        <v>5.95</v>
      </c>
      <c r="S87" s="196">
        <v>3.81</v>
      </c>
      <c r="T87" s="196">
        <v>0</v>
      </c>
      <c r="U87" s="196">
        <v>11.82</v>
      </c>
      <c r="V87" s="196">
        <v>5.27</v>
      </c>
      <c r="W87" s="196">
        <v>0.31</v>
      </c>
      <c r="X87" s="196">
        <v>1.1499999999999999</v>
      </c>
      <c r="Y87" s="196">
        <v>0</v>
      </c>
      <c r="Z87" s="196">
        <v>2.54</v>
      </c>
      <c r="AA87" s="196">
        <v>12.31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10.19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7.73</v>
      </c>
      <c r="AS87" s="196">
        <v>12.41</v>
      </c>
      <c r="AT87" s="196">
        <v>23.52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82.22</v>
      </c>
      <c r="L88" s="196">
        <v>30.53</v>
      </c>
      <c r="M88" s="196">
        <v>0</v>
      </c>
      <c r="N88" s="196">
        <v>0.54</v>
      </c>
      <c r="O88" s="196">
        <v>1.82</v>
      </c>
      <c r="P88" s="196">
        <v>2.2400000000000002</v>
      </c>
      <c r="Q88" s="196">
        <v>1.83</v>
      </c>
      <c r="R88" s="196">
        <v>6.29</v>
      </c>
      <c r="S88" s="196">
        <v>3.81</v>
      </c>
      <c r="T88" s="196">
        <v>0</v>
      </c>
      <c r="U88" s="196">
        <v>11.82</v>
      </c>
      <c r="V88" s="196">
        <v>5.27</v>
      </c>
      <c r="W88" s="196">
        <v>0.31</v>
      </c>
      <c r="X88" s="196">
        <v>1.1499999999999999</v>
      </c>
      <c r="Y88" s="196">
        <v>0</v>
      </c>
      <c r="Z88" s="196">
        <v>2.54</v>
      </c>
      <c r="AA88" s="196">
        <v>11.76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10.19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7.73</v>
      </c>
      <c r="AS88" s="196">
        <v>12.41</v>
      </c>
      <c r="AT88" s="196">
        <v>23.52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82.22</v>
      </c>
      <c r="L89" s="196">
        <v>30.53</v>
      </c>
      <c r="M89" s="196">
        <v>0</v>
      </c>
      <c r="N89" s="196">
        <v>0.54</v>
      </c>
      <c r="O89" s="196">
        <v>1.82</v>
      </c>
      <c r="P89" s="196">
        <v>2.2400000000000002</v>
      </c>
      <c r="Q89" s="196">
        <v>1.81</v>
      </c>
      <c r="R89" s="196">
        <v>6.29</v>
      </c>
      <c r="S89" s="196">
        <v>3.81</v>
      </c>
      <c r="T89" s="196">
        <v>0</v>
      </c>
      <c r="U89" s="196">
        <v>11.82</v>
      </c>
      <c r="V89" s="196">
        <v>5.27</v>
      </c>
      <c r="W89" s="196">
        <v>4.7</v>
      </c>
      <c r="X89" s="196">
        <v>17.510000000000002</v>
      </c>
      <c r="Y89" s="196">
        <v>0</v>
      </c>
      <c r="Z89" s="196">
        <v>2.54</v>
      </c>
      <c r="AA89" s="196">
        <v>11.76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10.19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7.73</v>
      </c>
      <c r="AS89" s="196">
        <v>12.41</v>
      </c>
      <c r="AT89" s="196">
        <v>23.52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82.22</v>
      </c>
      <c r="L90" s="196">
        <v>30.53</v>
      </c>
      <c r="M90" s="196">
        <v>0</v>
      </c>
      <c r="N90" s="196">
        <v>0.54</v>
      </c>
      <c r="O90" s="196">
        <v>1.82</v>
      </c>
      <c r="P90" s="196">
        <v>2.2400000000000002</v>
      </c>
      <c r="Q90" s="196">
        <v>1.81</v>
      </c>
      <c r="R90" s="196">
        <v>6.29</v>
      </c>
      <c r="S90" s="196">
        <v>3.81</v>
      </c>
      <c r="T90" s="196">
        <v>0</v>
      </c>
      <c r="U90" s="196">
        <v>11.82</v>
      </c>
      <c r="V90" s="196">
        <v>5.27</v>
      </c>
      <c r="W90" s="196">
        <v>4.7</v>
      </c>
      <c r="X90" s="196">
        <v>17.510000000000002</v>
      </c>
      <c r="Y90" s="196">
        <v>0</v>
      </c>
      <c r="Z90" s="196">
        <v>2.54</v>
      </c>
      <c r="AA90" s="196">
        <v>11.76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10.19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7.73</v>
      </c>
      <c r="AS90" s="196">
        <v>12.41</v>
      </c>
      <c r="AT90" s="196">
        <v>23.52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82.22</v>
      </c>
      <c r="L91" s="196">
        <v>30.53</v>
      </c>
      <c r="M91" s="196">
        <v>0</v>
      </c>
      <c r="N91" s="196">
        <v>0.54</v>
      </c>
      <c r="O91" s="196">
        <v>1.82</v>
      </c>
      <c r="P91" s="196">
        <v>2.2400000000000002</v>
      </c>
      <c r="Q91" s="196">
        <v>1.81</v>
      </c>
      <c r="R91" s="196">
        <v>6.29</v>
      </c>
      <c r="S91" s="196">
        <v>3.81</v>
      </c>
      <c r="T91" s="196">
        <v>0</v>
      </c>
      <c r="U91" s="196">
        <v>11.82</v>
      </c>
      <c r="V91" s="196">
        <v>5.27</v>
      </c>
      <c r="W91" s="196">
        <v>4.7</v>
      </c>
      <c r="X91" s="196">
        <v>17.510000000000002</v>
      </c>
      <c r="Y91" s="196">
        <v>0</v>
      </c>
      <c r="Z91" s="196">
        <v>37.9</v>
      </c>
      <c r="AA91" s="196">
        <v>11.76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7.73</v>
      </c>
      <c r="AS91" s="196">
        <v>12.41</v>
      </c>
      <c r="AT91" s="196">
        <v>23.52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82.22</v>
      </c>
      <c r="L92" s="196">
        <v>30.53</v>
      </c>
      <c r="M92" s="196">
        <v>0</v>
      </c>
      <c r="N92" s="196">
        <v>0.54</v>
      </c>
      <c r="O92" s="196">
        <v>1.82</v>
      </c>
      <c r="P92" s="196">
        <v>2.2400000000000002</v>
      </c>
      <c r="Q92" s="196">
        <v>1.81</v>
      </c>
      <c r="R92" s="196">
        <v>6.29</v>
      </c>
      <c r="S92" s="196">
        <v>3.81</v>
      </c>
      <c r="T92" s="196">
        <v>0</v>
      </c>
      <c r="U92" s="196">
        <v>11.82</v>
      </c>
      <c r="V92" s="196">
        <v>5.27</v>
      </c>
      <c r="W92" s="196">
        <v>4.7</v>
      </c>
      <c r="X92" s="196">
        <v>17.510000000000002</v>
      </c>
      <c r="Y92" s="196">
        <v>0</v>
      </c>
      <c r="Z92" s="196">
        <v>37.9</v>
      </c>
      <c r="AA92" s="196">
        <v>11.76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7.73</v>
      </c>
      <c r="AS92" s="196">
        <v>12.41</v>
      </c>
      <c r="AT92" s="196">
        <v>23.52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82.22</v>
      </c>
      <c r="L93" s="196">
        <v>30.53</v>
      </c>
      <c r="M93" s="196">
        <v>0</v>
      </c>
      <c r="N93" s="196">
        <v>0.54</v>
      </c>
      <c r="O93" s="196">
        <v>1.82</v>
      </c>
      <c r="P93" s="196">
        <v>2.2400000000000002</v>
      </c>
      <c r="Q93" s="196">
        <v>1.81</v>
      </c>
      <c r="R93" s="196">
        <v>6.29</v>
      </c>
      <c r="S93" s="196">
        <v>3.81</v>
      </c>
      <c r="T93" s="196">
        <v>0</v>
      </c>
      <c r="U93" s="196">
        <v>11.82</v>
      </c>
      <c r="V93" s="196">
        <v>5.17</v>
      </c>
      <c r="W93" s="196">
        <v>4.7</v>
      </c>
      <c r="X93" s="196">
        <v>17.510000000000002</v>
      </c>
      <c r="Y93" s="196">
        <v>0</v>
      </c>
      <c r="Z93" s="196">
        <v>37.9</v>
      </c>
      <c r="AA93" s="196">
        <v>11.76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7.73</v>
      </c>
      <c r="AS93" s="196">
        <v>12.41</v>
      </c>
      <c r="AT93" s="196">
        <v>23.52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82.22</v>
      </c>
      <c r="L94" s="196">
        <v>30.53</v>
      </c>
      <c r="M94" s="196">
        <v>0</v>
      </c>
      <c r="N94" s="196">
        <v>0.54</v>
      </c>
      <c r="O94" s="196">
        <v>1.82</v>
      </c>
      <c r="P94" s="196">
        <v>2.2400000000000002</v>
      </c>
      <c r="Q94" s="196">
        <v>1.81</v>
      </c>
      <c r="R94" s="196">
        <v>6.29</v>
      </c>
      <c r="S94" s="196">
        <v>3.81</v>
      </c>
      <c r="T94" s="196">
        <v>0</v>
      </c>
      <c r="U94" s="196">
        <v>11.82</v>
      </c>
      <c r="V94" s="196">
        <v>5.27</v>
      </c>
      <c r="W94" s="196">
        <v>4.7</v>
      </c>
      <c r="X94" s="196">
        <v>17.510000000000002</v>
      </c>
      <c r="Y94" s="196">
        <v>0</v>
      </c>
      <c r="Z94" s="196">
        <v>37.9</v>
      </c>
      <c r="AA94" s="196">
        <v>11.76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7.73</v>
      </c>
      <c r="AS94" s="196">
        <v>12.41</v>
      </c>
      <c r="AT94" s="196">
        <v>23.52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82.22</v>
      </c>
      <c r="L95" s="196">
        <v>30.53</v>
      </c>
      <c r="M95" s="196">
        <v>0</v>
      </c>
      <c r="N95" s="196">
        <v>0.54</v>
      </c>
      <c r="O95" s="196">
        <v>1.82</v>
      </c>
      <c r="P95" s="196">
        <v>2.2400000000000002</v>
      </c>
      <c r="Q95" s="196">
        <v>1.81</v>
      </c>
      <c r="R95" s="196">
        <v>6.29</v>
      </c>
      <c r="S95" s="196">
        <v>3.78</v>
      </c>
      <c r="T95" s="196">
        <v>0</v>
      </c>
      <c r="U95" s="196">
        <v>11.82</v>
      </c>
      <c r="V95" s="196">
        <v>5.27</v>
      </c>
      <c r="W95" s="196">
        <v>4.7</v>
      </c>
      <c r="X95" s="196">
        <v>17.510000000000002</v>
      </c>
      <c r="Y95" s="196">
        <v>0</v>
      </c>
      <c r="Z95" s="196">
        <v>37.9</v>
      </c>
      <c r="AA95" s="196">
        <v>11.76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7.73</v>
      </c>
      <c r="AS95" s="196">
        <v>12.41</v>
      </c>
      <c r="AT95" s="196">
        <v>23.52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82.22</v>
      </c>
      <c r="L96" s="196">
        <v>30.53</v>
      </c>
      <c r="M96" s="196">
        <v>0</v>
      </c>
      <c r="N96" s="196">
        <v>0.54</v>
      </c>
      <c r="O96" s="196">
        <v>1.82</v>
      </c>
      <c r="P96" s="196">
        <v>2.2400000000000002</v>
      </c>
      <c r="Q96" s="196">
        <v>1.81</v>
      </c>
      <c r="R96" s="196">
        <v>6.29</v>
      </c>
      <c r="S96" s="196">
        <v>3.81</v>
      </c>
      <c r="T96" s="196">
        <v>0</v>
      </c>
      <c r="U96" s="196">
        <v>11.82</v>
      </c>
      <c r="V96" s="196">
        <v>5.27</v>
      </c>
      <c r="W96" s="196">
        <v>4.7</v>
      </c>
      <c r="X96" s="196">
        <v>17.510000000000002</v>
      </c>
      <c r="Y96" s="196">
        <v>0</v>
      </c>
      <c r="Z96" s="196">
        <v>37.9</v>
      </c>
      <c r="AA96" s="196">
        <v>11.76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7.73</v>
      </c>
      <c r="AS96" s="196">
        <v>12.41</v>
      </c>
      <c r="AT96" s="196">
        <v>23.52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82.22</v>
      </c>
      <c r="L97" s="196">
        <v>30.53</v>
      </c>
      <c r="M97" s="196">
        <v>0</v>
      </c>
      <c r="N97" s="196">
        <v>0.54</v>
      </c>
      <c r="O97" s="196">
        <v>1.82</v>
      </c>
      <c r="P97" s="196">
        <v>2.2400000000000002</v>
      </c>
      <c r="Q97" s="196">
        <v>1.81</v>
      </c>
      <c r="R97" s="196">
        <v>6.29</v>
      </c>
      <c r="S97" s="196">
        <v>3.81</v>
      </c>
      <c r="T97" s="196">
        <v>0</v>
      </c>
      <c r="U97" s="196">
        <v>11.82</v>
      </c>
      <c r="V97" s="196">
        <v>5.27</v>
      </c>
      <c r="W97" s="196">
        <v>4.7</v>
      </c>
      <c r="X97" s="196">
        <v>16.97</v>
      </c>
      <c r="Y97" s="196">
        <v>0</v>
      </c>
      <c r="Z97" s="196">
        <v>37.9</v>
      </c>
      <c r="AA97" s="196">
        <v>11.76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7.73</v>
      </c>
      <c r="AS97" s="196">
        <v>12.41</v>
      </c>
      <c r="AT97" s="196">
        <v>23.52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82.22</v>
      </c>
      <c r="L98" s="196">
        <v>30.53</v>
      </c>
      <c r="M98" s="196">
        <v>0</v>
      </c>
      <c r="N98" s="196">
        <v>0.54</v>
      </c>
      <c r="O98" s="196">
        <v>1.82</v>
      </c>
      <c r="P98" s="196">
        <v>2.2400000000000002</v>
      </c>
      <c r="Q98" s="196">
        <v>1.81</v>
      </c>
      <c r="R98" s="196">
        <v>6.29</v>
      </c>
      <c r="S98" s="196">
        <v>3.81</v>
      </c>
      <c r="T98" s="196">
        <v>0</v>
      </c>
      <c r="U98" s="196">
        <v>11.82</v>
      </c>
      <c r="V98" s="196">
        <v>5.27</v>
      </c>
      <c r="W98" s="196">
        <v>4.7</v>
      </c>
      <c r="X98" s="196">
        <v>17.510000000000002</v>
      </c>
      <c r="Y98" s="196">
        <v>0</v>
      </c>
      <c r="Z98" s="196">
        <v>37.9</v>
      </c>
      <c r="AA98" s="196">
        <v>11.76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7.73</v>
      </c>
      <c r="AS98" s="196">
        <v>12.41</v>
      </c>
      <c r="AT98" s="196">
        <v>23.52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0.16463999999999993</v>
      </c>
      <c r="K99">
        <f t="shared" si="0"/>
        <v>1.5197850000000006</v>
      </c>
      <c r="L99">
        <f t="shared" si="0"/>
        <v>0.52233750000000001</v>
      </c>
      <c r="M99">
        <f t="shared" si="0"/>
        <v>0</v>
      </c>
      <c r="N99">
        <f t="shared" si="0"/>
        <v>1.2959999999999984E-2</v>
      </c>
      <c r="O99">
        <f t="shared" si="0"/>
        <v>4.3679999999999899E-2</v>
      </c>
      <c r="P99">
        <f t="shared" si="0"/>
        <v>5.3760000000000065E-2</v>
      </c>
      <c r="Q99">
        <f t="shared" si="0"/>
        <v>2.4290000000000006E-2</v>
      </c>
      <c r="R99">
        <f t="shared" si="0"/>
        <v>9.092749999999987E-2</v>
      </c>
      <c r="S99">
        <f t="shared" si="0"/>
        <v>6.6195000000000004E-2</v>
      </c>
      <c r="T99">
        <f t="shared" si="0"/>
        <v>0</v>
      </c>
      <c r="U99">
        <f t="shared" si="0"/>
        <v>0.28212750000000036</v>
      </c>
      <c r="V99">
        <f t="shared" si="0"/>
        <v>5.5527499999999987E-2</v>
      </c>
      <c r="W99">
        <f t="shared" si="0"/>
        <v>4.4087499999999988E-2</v>
      </c>
      <c r="X99">
        <f t="shared" si="0"/>
        <v>0.15909749999999961</v>
      </c>
      <c r="Y99">
        <f t="shared" si="0"/>
        <v>0</v>
      </c>
      <c r="Z99">
        <f t="shared" si="0"/>
        <v>0.3308499999999997</v>
      </c>
      <c r="AA99">
        <f t="shared" si="0"/>
        <v>0.17167499999999974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0.20713500000000007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0.1835375000000003</v>
      </c>
      <c r="AS99">
        <f t="shared" si="0"/>
        <v>0.2978400000000001</v>
      </c>
      <c r="AT99">
        <f t="shared" si="0"/>
        <v>0.39983999999999975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139</v>
      </c>
      <c r="C36" s="94">
        <f>'IDT-1 Calculation'!DG36</f>
        <v>-58.847000000000001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-80.153000000000006</v>
      </c>
      <c r="G36" s="99">
        <f t="shared" si="0"/>
        <v>0</v>
      </c>
    </row>
    <row r="37" spans="1:7">
      <c r="A37" s="98" t="s">
        <v>79</v>
      </c>
      <c r="B37" s="94">
        <f>'IDT-1 Calculation'!DF37</f>
        <v>85.207999999999998</v>
      </c>
      <c r="C37" s="94">
        <f>'IDT-1 Calculation'!DG37</f>
        <v>-25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-60.207999999999998</v>
      </c>
      <c r="G37" s="99">
        <f t="shared" si="0"/>
        <v>0</v>
      </c>
    </row>
    <row r="38" spans="1:7">
      <c r="A38" s="98" t="s">
        <v>80</v>
      </c>
      <c r="B38" s="94">
        <f>'IDT-1 Calculation'!DF38</f>
        <v>50.204000000000001</v>
      </c>
      <c r="C38" s="94">
        <f>'IDT-1 Calculation'!DG38</f>
        <v>-10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-40.204000000000001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10.586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-10.586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34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-34</v>
      </c>
      <c r="G69" s="99">
        <f t="shared" si="1"/>
        <v>0</v>
      </c>
    </row>
    <row r="70" spans="1:7">
      <c r="A70" s="98" t="s">
        <v>112</v>
      </c>
      <c r="B70" s="94">
        <f>'IDT-1 Calculation'!DF70</f>
        <v>48.048000000000002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-48.048000000000002</v>
      </c>
      <c r="G70" s="99">
        <f t="shared" si="1"/>
        <v>0</v>
      </c>
    </row>
    <row r="71" spans="1:7">
      <c r="A71" s="98" t="s">
        <v>113</v>
      </c>
      <c r="B71" s="94">
        <f>'IDT-1 Calculation'!DF71</f>
        <v>50.527999999999999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-50.527999999999999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47.320999999999998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-47.320999999999998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58.954999999999998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-58.954999999999998</v>
      </c>
      <c r="G73" s="99">
        <f t="shared" si="1"/>
        <v>0</v>
      </c>
    </row>
    <row r="74" spans="1:7">
      <c r="A74" s="98" t="s">
        <v>116</v>
      </c>
      <c r="B74" s="94">
        <f>'IDT-1 Calculation'!DF74</f>
        <v>66.55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-66.55</v>
      </c>
      <c r="G74" s="99">
        <f t="shared" si="1"/>
        <v>0</v>
      </c>
    </row>
    <row r="75" spans="1:7">
      <c r="A75" s="98" t="s">
        <v>117</v>
      </c>
      <c r="B75" s="94">
        <f>'IDT-1 Calculation'!DF75</f>
        <v>77.548000000000002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-77.548000000000002</v>
      </c>
      <c r="G75" s="99">
        <f t="shared" si="1"/>
        <v>0</v>
      </c>
    </row>
    <row r="76" spans="1:7">
      <c r="A76" s="98" t="s">
        <v>118</v>
      </c>
      <c r="B76" s="94">
        <f>'IDT-1 Calculation'!DF76</f>
        <v>82.968999999999994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-82.968999999999994</v>
      </c>
      <c r="G76" s="99">
        <f t="shared" si="1"/>
        <v>0</v>
      </c>
    </row>
    <row r="77" spans="1:7">
      <c r="A77" s="98" t="s">
        <v>119</v>
      </c>
      <c r="B77" s="94">
        <f>'IDT-1 Calculation'!DF77</f>
        <v>84.522999999999996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-84.522999999999996</v>
      </c>
      <c r="G77" s="99">
        <f t="shared" si="1"/>
        <v>0</v>
      </c>
    </row>
    <row r="78" spans="1:7">
      <c r="A78" s="98" t="s">
        <v>120</v>
      </c>
      <c r="B78" s="94">
        <f>'IDT-1 Calculation'!DF78</f>
        <v>92.724000000000004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-92.724000000000004</v>
      </c>
      <c r="G78" s="99">
        <f t="shared" si="1"/>
        <v>0</v>
      </c>
    </row>
    <row r="79" spans="1:7">
      <c r="A79" s="98" t="s">
        <v>121</v>
      </c>
      <c r="B79" s="94">
        <f>'IDT-1 Calculation'!DF79</f>
        <v>71.468999999999994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-71.468999999999994</v>
      </c>
      <c r="G79" s="99">
        <f t="shared" si="1"/>
        <v>0</v>
      </c>
    </row>
    <row r="80" spans="1:7">
      <c r="A80" s="98" t="s">
        <v>122</v>
      </c>
      <c r="B80" s="94">
        <f>'IDT-1 Calculation'!DF80</f>
        <v>56.651000000000003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-56.651000000000003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63.097000000000001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-63.097000000000001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81.84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-81.84</v>
      </c>
      <c r="G82" s="99">
        <f t="shared" si="1"/>
        <v>0</v>
      </c>
    </row>
    <row r="83" spans="1:7">
      <c r="A83" s="98" t="s">
        <v>125</v>
      </c>
      <c r="B83" s="94">
        <f>'IDT-1 Calculation'!DF83</f>
        <v>188.398</v>
      </c>
      <c r="C83" s="94">
        <f>'IDT-1 Calculation'!DG83</f>
        <v>-80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-108.398</v>
      </c>
      <c r="G83" s="99">
        <f t="shared" si="1"/>
        <v>0</v>
      </c>
    </row>
    <row r="84" spans="1:7">
      <c r="A84" s="98" t="s">
        <v>126</v>
      </c>
      <c r="B84" s="94">
        <f>'IDT-1 Calculation'!DF84</f>
        <v>224.126</v>
      </c>
      <c r="C84" s="94">
        <f>'IDT-1 Calculation'!DG84</f>
        <v>-90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-134.126</v>
      </c>
      <c r="G84" s="99">
        <f t="shared" si="1"/>
        <v>0</v>
      </c>
    </row>
    <row r="85" spans="1:7">
      <c r="A85" s="98" t="s">
        <v>127</v>
      </c>
      <c r="B85" s="94">
        <f>'IDT-1 Calculation'!DF85</f>
        <v>222</v>
      </c>
      <c r="C85" s="94">
        <f>'IDT-1 Calculation'!DG85</f>
        <v>-90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-132</v>
      </c>
      <c r="G85" s="99">
        <f t="shared" si="1"/>
        <v>0</v>
      </c>
    </row>
    <row r="86" spans="1:7">
      <c r="A86" s="98" t="s">
        <v>128</v>
      </c>
      <c r="B86" s="94">
        <f>'IDT-1 Calculation'!DF86</f>
        <v>209</v>
      </c>
      <c r="C86" s="94">
        <f>'IDT-1 Calculation'!DG86</f>
        <v>-88.483000000000004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-120.517</v>
      </c>
      <c r="G86" s="99">
        <f t="shared" si="1"/>
        <v>0</v>
      </c>
    </row>
    <row r="87" spans="1:7">
      <c r="A87" s="98" t="s">
        <v>129</v>
      </c>
      <c r="B87" s="94">
        <f>'IDT-1 Calculation'!DF87</f>
        <v>43.067</v>
      </c>
      <c r="C87" s="94">
        <f>'IDT-1 Calculation'!DG87</f>
        <v>-40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-3.0670000000000002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17</v>
      </c>
      <c r="C88" s="94">
        <f>'IDT-1 Calculation'!DG88</f>
        <v>-17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22</v>
      </c>
      <c r="C89" s="94">
        <f>'IDT-1 Calculation'!DG89</f>
        <v>-22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37</v>
      </c>
      <c r="C90" s="94">
        <f>'IDT-1 Calculation'!DG90</f>
        <v>-37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4.2770000000000001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-4.2770000000000001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28</v>
      </c>
      <c r="C93" s="94">
        <f>'IDT-1 Calculation'!DG93</f>
        <v>-10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-18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0.54902224999999993</v>
      </c>
      <c r="C99" s="110">
        <f>SUM(C3:C98)/4000</f>
        <v>-0.14208249999999997</v>
      </c>
      <c r="D99" s="110">
        <f>SUM(D3:D98)/4000</f>
        <v>0</v>
      </c>
      <c r="E99" s="110">
        <f>SUM(E3:E98)/4000</f>
        <v>0</v>
      </c>
      <c r="F99" s="110">
        <f>SUM(F3:F98)/4000</f>
        <v>-0.40693974999999999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5.42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5.42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8.35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8.35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8.35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8.35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8.35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8.35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4.37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4.37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4.37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4.37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4.37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4.37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4.37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4.37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4.37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4.37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4.37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4.37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4.37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4.37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3.72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3.72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6.6964999999999969E-2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28.41</v>
      </c>
      <c r="K3" s="196">
        <v>7.43</v>
      </c>
      <c r="L3" s="196">
        <v>271.95</v>
      </c>
      <c r="M3" s="196">
        <v>3.31</v>
      </c>
      <c r="N3" s="196">
        <v>0.65</v>
      </c>
      <c r="O3" s="196">
        <v>0</v>
      </c>
      <c r="P3" s="196">
        <v>1.39</v>
      </c>
      <c r="Q3" s="196">
        <v>0.46</v>
      </c>
      <c r="R3" s="196">
        <v>7.23</v>
      </c>
      <c r="S3" s="196">
        <v>4.25</v>
      </c>
      <c r="T3" s="196">
        <v>0</v>
      </c>
      <c r="U3" s="196">
        <v>0.91</v>
      </c>
      <c r="V3" s="196">
        <v>4.43</v>
      </c>
      <c r="W3" s="196">
        <v>5.86</v>
      </c>
      <c r="X3" s="196">
        <v>24.16</v>
      </c>
      <c r="Y3" s="196">
        <v>0</v>
      </c>
      <c r="Z3" s="196">
        <v>58.41</v>
      </c>
      <c r="AA3" s="196">
        <v>19.96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9.34</v>
      </c>
      <c r="AS3" s="196">
        <v>14.99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28.41</v>
      </c>
      <c r="K4" s="196">
        <v>7.43</v>
      </c>
      <c r="L4" s="196">
        <v>271.95</v>
      </c>
      <c r="M4" s="196">
        <v>1.02</v>
      </c>
      <c r="N4" s="196">
        <v>0.65</v>
      </c>
      <c r="O4" s="196">
        <v>0</v>
      </c>
      <c r="P4" s="196">
        <v>1.39</v>
      </c>
      <c r="Q4" s="196">
        <v>0.46</v>
      </c>
      <c r="R4" s="196">
        <v>7.23</v>
      </c>
      <c r="S4" s="196">
        <v>4.25</v>
      </c>
      <c r="T4" s="196">
        <v>0</v>
      </c>
      <c r="U4" s="196">
        <v>0.91</v>
      </c>
      <c r="V4" s="196">
        <v>4.43</v>
      </c>
      <c r="W4" s="196">
        <v>5.86</v>
      </c>
      <c r="X4" s="196">
        <v>24.16</v>
      </c>
      <c r="Y4" s="196">
        <v>0</v>
      </c>
      <c r="Z4" s="196">
        <v>58.41</v>
      </c>
      <c r="AA4" s="196">
        <v>19.96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9.34</v>
      </c>
      <c r="AS4" s="196">
        <v>14.99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28.41</v>
      </c>
      <c r="K5" s="196">
        <v>7.43</v>
      </c>
      <c r="L5" s="196">
        <v>271.95</v>
      </c>
      <c r="M5" s="196">
        <v>1.02</v>
      </c>
      <c r="N5" s="196">
        <v>0.65</v>
      </c>
      <c r="O5" s="196">
        <v>0</v>
      </c>
      <c r="P5" s="196">
        <v>1.39</v>
      </c>
      <c r="Q5" s="196">
        <v>0.46</v>
      </c>
      <c r="R5" s="196">
        <v>7.23</v>
      </c>
      <c r="S5" s="196">
        <v>4.25</v>
      </c>
      <c r="T5" s="196">
        <v>0</v>
      </c>
      <c r="U5" s="196">
        <v>0.91</v>
      </c>
      <c r="V5" s="196">
        <v>4.43</v>
      </c>
      <c r="W5" s="196">
        <v>5.86</v>
      </c>
      <c r="X5" s="196">
        <v>24.16</v>
      </c>
      <c r="Y5" s="196">
        <v>0</v>
      </c>
      <c r="Z5" s="196">
        <v>58.41</v>
      </c>
      <c r="AA5" s="196">
        <v>19.96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9.34</v>
      </c>
      <c r="AS5" s="196">
        <v>14.99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28.41</v>
      </c>
      <c r="K6" s="196">
        <v>7.43</v>
      </c>
      <c r="L6" s="196">
        <v>271.95</v>
      </c>
      <c r="M6" s="196">
        <v>1.02</v>
      </c>
      <c r="N6" s="196">
        <v>0.65</v>
      </c>
      <c r="O6" s="196">
        <v>0</v>
      </c>
      <c r="P6" s="196">
        <v>1.39</v>
      </c>
      <c r="Q6" s="196">
        <v>0.46</v>
      </c>
      <c r="R6" s="196">
        <v>7.23</v>
      </c>
      <c r="S6" s="196">
        <v>4.25</v>
      </c>
      <c r="T6" s="196">
        <v>0</v>
      </c>
      <c r="U6" s="196">
        <v>0.91</v>
      </c>
      <c r="V6" s="196">
        <v>4.43</v>
      </c>
      <c r="W6" s="196">
        <v>5.86</v>
      </c>
      <c r="X6" s="196">
        <v>24.16</v>
      </c>
      <c r="Y6" s="196">
        <v>0</v>
      </c>
      <c r="Z6" s="196">
        <v>58.41</v>
      </c>
      <c r="AA6" s="196">
        <v>19.96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9.34</v>
      </c>
      <c r="AS6" s="196">
        <v>14.99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28.41</v>
      </c>
      <c r="K7" s="196">
        <v>4.54</v>
      </c>
      <c r="L7" s="196">
        <v>271.95</v>
      </c>
      <c r="M7" s="196">
        <v>1.02</v>
      </c>
      <c r="N7" s="196">
        <v>0.65</v>
      </c>
      <c r="O7" s="196">
        <v>0</v>
      </c>
      <c r="P7" s="196">
        <v>1.39</v>
      </c>
      <c r="Q7" s="196">
        <v>0.46</v>
      </c>
      <c r="R7" s="196">
        <v>7.23</v>
      </c>
      <c r="S7" s="196">
        <v>4.25</v>
      </c>
      <c r="T7" s="196">
        <v>0</v>
      </c>
      <c r="U7" s="196">
        <v>0.91</v>
      </c>
      <c r="V7" s="196">
        <v>4.43</v>
      </c>
      <c r="W7" s="196">
        <v>5.86</v>
      </c>
      <c r="X7" s="196">
        <v>24.16</v>
      </c>
      <c r="Y7" s="196">
        <v>0</v>
      </c>
      <c r="Z7" s="196">
        <v>58.41</v>
      </c>
      <c r="AA7" s="196">
        <v>19.96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9.34</v>
      </c>
      <c r="AS7" s="196">
        <v>14.99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28.41</v>
      </c>
      <c r="K8" s="196">
        <v>4.54</v>
      </c>
      <c r="L8" s="196">
        <v>271.95</v>
      </c>
      <c r="M8" s="196">
        <v>1.02</v>
      </c>
      <c r="N8" s="196">
        <v>0.65</v>
      </c>
      <c r="O8" s="196">
        <v>0</v>
      </c>
      <c r="P8" s="196">
        <v>1.39</v>
      </c>
      <c r="Q8" s="196">
        <v>0.46</v>
      </c>
      <c r="R8" s="196">
        <v>7.23</v>
      </c>
      <c r="S8" s="196">
        <v>4.25</v>
      </c>
      <c r="T8" s="196">
        <v>0</v>
      </c>
      <c r="U8" s="196">
        <v>0.91</v>
      </c>
      <c r="V8" s="196">
        <v>4.43</v>
      </c>
      <c r="W8" s="196">
        <v>5.86</v>
      </c>
      <c r="X8" s="196">
        <v>24.16</v>
      </c>
      <c r="Y8" s="196">
        <v>0</v>
      </c>
      <c r="Z8" s="196">
        <v>58.41</v>
      </c>
      <c r="AA8" s="196">
        <v>19.96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9.34</v>
      </c>
      <c r="AS8" s="196">
        <v>14.99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28.41</v>
      </c>
      <c r="K9" s="196">
        <v>4.54</v>
      </c>
      <c r="L9" s="196">
        <v>271.95</v>
      </c>
      <c r="M9" s="196">
        <v>1.02</v>
      </c>
      <c r="N9" s="196">
        <v>0.65</v>
      </c>
      <c r="O9" s="196">
        <v>0</v>
      </c>
      <c r="P9" s="196">
        <v>1.39</v>
      </c>
      <c r="Q9" s="196">
        <v>0.46</v>
      </c>
      <c r="R9" s="196">
        <v>7.23</v>
      </c>
      <c r="S9" s="196">
        <v>4.25</v>
      </c>
      <c r="T9" s="196">
        <v>0</v>
      </c>
      <c r="U9" s="196">
        <v>0.91</v>
      </c>
      <c r="V9" s="196">
        <v>4.43</v>
      </c>
      <c r="W9" s="196">
        <v>5.86</v>
      </c>
      <c r="X9" s="196">
        <v>24.16</v>
      </c>
      <c r="Y9" s="196">
        <v>0</v>
      </c>
      <c r="Z9" s="196">
        <v>58.41</v>
      </c>
      <c r="AA9" s="196">
        <v>19.96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9.34</v>
      </c>
      <c r="AS9" s="196">
        <v>14.99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28.41</v>
      </c>
      <c r="K10" s="196">
        <v>4.54</v>
      </c>
      <c r="L10" s="196">
        <v>271.95</v>
      </c>
      <c r="M10" s="196">
        <v>1.02</v>
      </c>
      <c r="N10" s="196">
        <v>0.65</v>
      </c>
      <c r="O10" s="196">
        <v>0</v>
      </c>
      <c r="P10" s="196">
        <v>1.39</v>
      </c>
      <c r="Q10" s="196">
        <v>0.46</v>
      </c>
      <c r="R10" s="196">
        <v>7.23</v>
      </c>
      <c r="S10" s="196">
        <v>4.25</v>
      </c>
      <c r="T10" s="196">
        <v>0</v>
      </c>
      <c r="U10" s="196">
        <v>0.91</v>
      </c>
      <c r="V10" s="196">
        <v>4.43</v>
      </c>
      <c r="W10" s="196">
        <v>5.86</v>
      </c>
      <c r="X10" s="196">
        <v>24.16</v>
      </c>
      <c r="Y10" s="196">
        <v>0</v>
      </c>
      <c r="Z10" s="196">
        <v>58.41</v>
      </c>
      <c r="AA10" s="196">
        <v>19.96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9.34</v>
      </c>
      <c r="AS10" s="196">
        <v>14.99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28.41</v>
      </c>
      <c r="K11" s="196">
        <v>4.54</v>
      </c>
      <c r="L11" s="196">
        <v>271.95</v>
      </c>
      <c r="M11" s="196">
        <v>1.02</v>
      </c>
      <c r="N11" s="196">
        <v>0.65</v>
      </c>
      <c r="O11" s="196">
        <v>0</v>
      </c>
      <c r="P11" s="196">
        <v>1.39</v>
      </c>
      <c r="Q11" s="196">
        <v>0.46</v>
      </c>
      <c r="R11" s="196">
        <v>7.23</v>
      </c>
      <c r="S11" s="196">
        <v>4.25</v>
      </c>
      <c r="T11" s="196">
        <v>0</v>
      </c>
      <c r="U11" s="196">
        <v>0.91</v>
      </c>
      <c r="V11" s="196">
        <v>4.43</v>
      </c>
      <c r="W11" s="196">
        <v>5.86</v>
      </c>
      <c r="X11" s="196">
        <v>24.16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9.34</v>
      </c>
      <c r="AS11" s="196">
        <v>14.99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28.41</v>
      </c>
      <c r="K12" s="196">
        <v>4.54</v>
      </c>
      <c r="L12" s="196">
        <v>271.95</v>
      </c>
      <c r="M12" s="196">
        <v>1.02</v>
      </c>
      <c r="N12" s="196">
        <v>0.65</v>
      </c>
      <c r="O12" s="196">
        <v>0</v>
      </c>
      <c r="P12" s="196">
        <v>1.39</v>
      </c>
      <c r="Q12" s="196">
        <v>0.46</v>
      </c>
      <c r="R12" s="196">
        <v>7.23</v>
      </c>
      <c r="S12" s="196">
        <v>4.25</v>
      </c>
      <c r="T12" s="196">
        <v>0</v>
      </c>
      <c r="U12" s="196">
        <v>0.91</v>
      </c>
      <c r="V12" s="196">
        <v>4.43</v>
      </c>
      <c r="W12" s="196">
        <v>5.86</v>
      </c>
      <c r="X12" s="196">
        <v>24.16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9.34</v>
      </c>
      <c r="AS12" s="196">
        <v>14.99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28.41</v>
      </c>
      <c r="K13" s="196">
        <v>4.54</v>
      </c>
      <c r="L13" s="196">
        <v>271.95</v>
      </c>
      <c r="M13" s="196">
        <v>1.02</v>
      </c>
      <c r="N13" s="196">
        <v>0.65</v>
      </c>
      <c r="O13" s="196">
        <v>0</v>
      </c>
      <c r="P13" s="196">
        <v>1.39</v>
      </c>
      <c r="Q13" s="196">
        <v>0.46</v>
      </c>
      <c r="R13" s="196">
        <v>7.23</v>
      </c>
      <c r="S13" s="196">
        <v>4.25</v>
      </c>
      <c r="T13" s="196">
        <v>0</v>
      </c>
      <c r="U13" s="196">
        <v>0.91</v>
      </c>
      <c r="V13" s="196">
        <v>4.43</v>
      </c>
      <c r="W13" s="196">
        <v>5.86</v>
      </c>
      <c r="X13" s="196">
        <v>24.16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9.34</v>
      </c>
      <c r="AS13" s="196">
        <v>14.99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28.41</v>
      </c>
      <c r="K14" s="196">
        <v>4.54</v>
      </c>
      <c r="L14" s="196">
        <v>271.95</v>
      </c>
      <c r="M14" s="196">
        <v>1.02</v>
      </c>
      <c r="N14" s="196">
        <v>0.65</v>
      </c>
      <c r="O14" s="196">
        <v>0</v>
      </c>
      <c r="P14" s="196">
        <v>1.39</v>
      </c>
      <c r="Q14" s="196">
        <v>0.46</v>
      </c>
      <c r="R14" s="196">
        <v>7.23</v>
      </c>
      <c r="S14" s="196">
        <v>4.25</v>
      </c>
      <c r="T14" s="196">
        <v>0</v>
      </c>
      <c r="U14" s="196">
        <v>0.91</v>
      </c>
      <c r="V14" s="196">
        <v>4.43</v>
      </c>
      <c r="W14" s="196">
        <v>5.86</v>
      </c>
      <c r="X14" s="196">
        <v>24.16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9.34</v>
      </c>
      <c r="AS14" s="196">
        <v>14.99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28.41</v>
      </c>
      <c r="K15" s="196">
        <v>4.54</v>
      </c>
      <c r="L15" s="196">
        <v>271.95</v>
      </c>
      <c r="M15" s="196">
        <v>1.02</v>
      </c>
      <c r="N15" s="196">
        <v>0.65</v>
      </c>
      <c r="O15" s="196">
        <v>0</v>
      </c>
      <c r="P15" s="196">
        <v>1.39</v>
      </c>
      <c r="Q15" s="196">
        <v>0.46</v>
      </c>
      <c r="R15" s="196">
        <v>7.23</v>
      </c>
      <c r="S15" s="196">
        <v>4.25</v>
      </c>
      <c r="T15" s="196">
        <v>0</v>
      </c>
      <c r="U15" s="196">
        <v>0.91</v>
      </c>
      <c r="V15" s="196">
        <v>4.43</v>
      </c>
      <c r="W15" s="196">
        <v>5.86</v>
      </c>
      <c r="X15" s="196">
        <v>24.16</v>
      </c>
      <c r="Y15" s="196">
        <v>0</v>
      </c>
      <c r="Z15" s="196">
        <v>58.41</v>
      </c>
      <c r="AA15" s="196">
        <v>19.96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9.34</v>
      </c>
      <c r="AS15" s="196">
        <v>14.99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28.41</v>
      </c>
      <c r="K16" s="196">
        <v>4.54</v>
      </c>
      <c r="L16" s="196">
        <v>271.95</v>
      </c>
      <c r="M16" s="196">
        <v>1.02</v>
      </c>
      <c r="N16" s="196">
        <v>0.65</v>
      </c>
      <c r="O16" s="196">
        <v>0</v>
      </c>
      <c r="P16" s="196">
        <v>1.39</v>
      </c>
      <c r="Q16" s="196">
        <v>0.46</v>
      </c>
      <c r="R16" s="196">
        <v>7.23</v>
      </c>
      <c r="S16" s="196">
        <v>4.25</v>
      </c>
      <c r="T16" s="196">
        <v>0</v>
      </c>
      <c r="U16" s="196">
        <v>0.91</v>
      </c>
      <c r="V16" s="196">
        <v>4.43</v>
      </c>
      <c r="W16" s="196">
        <v>5.86</v>
      </c>
      <c r="X16" s="196">
        <v>24.16</v>
      </c>
      <c r="Y16" s="196">
        <v>0</v>
      </c>
      <c r="Z16" s="196">
        <v>58.41</v>
      </c>
      <c r="AA16" s="196">
        <v>19.96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9.34</v>
      </c>
      <c r="AS16" s="196">
        <v>14.99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28.41</v>
      </c>
      <c r="K17" s="196">
        <v>4.54</v>
      </c>
      <c r="L17" s="196">
        <v>271.95</v>
      </c>
      <c r="M17" s="196">
        <v>1.02</v>
      </c>
      <c r="N17" s="196">
        <v>0.65</v>
      </c>
      <c r="O17" s="196">
        <v>0</v>
      </c>
      <c r="P17" s="196">
        <v>1.39</v>
      </c>
      <c r="Q17" s="196">
        <v>0.46</v>
      </c>
      <c r="R17" s="196">
        <v>7.23</v>
      </c>
      <c r="S17" s="196">
        <v>4.25</v>
      </c>
      <c r="T17" s="196">
        <v>0</v>
      </c>
      <c r="U17" s="196">
        <v>0.91</v>
      </c>
      <c r="V17" s="196">
        <v>4.43</v>
      </c>
      <c r="W17" s="196">
        <v>5.86</v>
      </c>
      <c r="X17" s="196">
        <v>24.16</v>
      </c>
      <c r="Y17" s="196">
        <v>0</v>
      </c>
      <c r="Z17" s="196">
        <v>58.41</v>
      </c>
      <c r="AA17" s="196">
        <v>19.96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9.34</v>
      </c>
      <c r="AS17" s="196">
        <v>14.99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28.41</v>
      </c>
      <c r="K18" s="196">
        <v>4.54</v>
      </c>
      <c r="L18" s="196">
        <v>271.95</v>
      </c>
      <c r="M18" s="196">
        <v>1.02</v>
      </c>
      <c r="N18" s="196">
        <v>0.65</v>
      </c>
      <c r="O18" s="196">
        <v>0</v>
      </c>
      <c r="P18" s="196">
        <v>1.39</v>
      </c>
      <c r="Q18" s="196">
        <v>0.46</v>
      </c>
      <c r="R18" s="196">
        <v>7.23</v>
      </c>
      <c r="S18" s="196">
        <v>4.25</v>
      </c>
      <c r="T18" s="196">
        <v>0</v>
      </c>
      <c r="U18" s="196">
        <v>0.91</v>
      </c>
      <c r="V18" s="196">
        <v>4.43</v>
      </c>
      <c r="W18" s="196">
        <v>5.86</v>
      </c>
      <c r="X18" s="196">
        <v>24.16</v>
      </c>
      <c r="Y18" s="196">
        <v>0</v>
      </c>
      <c r="Z18" s="196">
        <v>58.41</v>
      </c>
      <c r="AA18" s="196">
        <v>19.96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9.34</v>
      </c>
      <c r="AS18" s="196">
        <v>14.99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28.41</v>
      </c>
      <c r="K19" s="196">
        <v>4.54</v>
      </c>
      <c r="L19" s="196">
        <v>271.95</v>
      </c>
      <c r="M19" s="196">
        <v>1.02</v>
      </c>
      <c r="N19" s="196">
        <v>0.65</v>
      </c>
      <c r="O19" s="196">
        <v>0</v>
      </c>
      <c r="P19" s="196">
        <v>1.39</v>
      </c>
      <c r="Q19" s="196">
        <v>0.46</v>
      </c>
      <c r="R19" s="196">
        <v>7.23</v>
      </c>
      <c r="S19" s="196">
        <v>4.25</v>
      </c>
      <c r="T19" s="196">
        <v>0</v>
      </c>
      <c r="U19" s="196">
        <v>0.91</v>
      </c>
      <c r="V19" s="196">
        <v>4.43</v>
      </c>
      <c r="W19" s="196">
        <v>5.86</v>
      </c>
      <c r="X19" s="196">
        <v>24.16</v>
      </c>
      <c r="Y19" s="196">
        <v>0</v>
      </c>
      <c r="Z19" s="196">
        <v>58.41</v>
      </c>
      <c r="AA19" s="196">
        <v>19.96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9.34</v>
      </c>
      <c r="AS19" s="196">
        <v>14.99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28.41</v>
      </c>
      <c r="K20" s="196">
        <v>4.54</v>
      </c>
      <c r="L20" s="196">
        <v>271.95</v>
      </c>
      <c r="M20" s="196">
        <v>1.02</v>
      </c>
      <c r="N20" s="196">
        <v>0.65</v>
      </c>
      <c r="O20" s="196">
        <v>0</v>
      </c>
      <c r="P20" s="196">
        <v>1.39</v>
      </c>
      <c r="Q20" s="196">
        <v>0.46</v>
      </c>
      <c r="R20" s="196">
        <v>7.23</v>
      </c>
      <c r="S20" s="196">
        <v>4.25</v>
      </c>
      <c r="T20" s="196">
        <v>0</v>
      </c>
      <c r="U20" s="196">
        <v>0.91</v>
      </c>
      <c r="V20" s="196">
        <v>4.43</v>
      </c>
      <c r="W20" s="196">
        <v>5.86</v>
      </c>
      <c r="X20" s="196">
        <v>24.16</v>
      </c>
      <c r="Y20" s="196">
        <v>0</v>
      </c>
      <c r="Z20" s="196">
        <v>58.41</v>
      </c>
      <c r="AA20" s="196">
        <v>19.96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9.34</v>
      </c>
      <c r="AS20" s="196">
        <v>14.99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28.41</v>
      </c>
      <c r="K21" s="196">
        <v>4.54</v>
      </c>
      <c r="L21" s="196">
        <v>271.95</v>
      </c>
      <c r="M21" s="196">
        <v>1.02</v>
      </c>
      <c r="N21" s="196">
        <v>0.65</v>
      </c>
      <c r="O21" s="196">
        <v>0</v>
      </c>
      <c r="P21" s="196">
        <v>1.39</v>
      </c>
      <c r="Q21" s="196">
        <v>0.46</v>
      </c>
      <c r="R21" s="196">
        <v>7.23</v>
      </c>
      <c r="S21" s="196">
        <v>4.25</v>
      </c>
      <c r="T21" s="196">
        <v>0</v>
      </c>
      <c r="U21" s="196">
        <v>0.91</v>
      </c>
      <c r="V21" s="196">
        <v>4.43</v>
      </c>
      <c r="W21" s="196">
        <v>5.86</v>
      </c>
      <c r="X21" s="196">
        <v>24.16</v>
      </c>
      <c r="Y21" s="196">
        <v>0</v>
      </c>
      <c r="Z21" s="196">
        <v>58.41</v>
      </c>
      <c r="AA21" s="196">
        <v>19.96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9.34</v>
      </c>
      <c r="AS21" s="196">
        <v>14.99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28.41</v>
      </c>
      <c r="K22" s="196">
        <v>4.54</v>
      </c>
      <c r="L22" s="196">
        <v>271.95</v>
      </c>
      <c r="M22" s="196">
        <v>1.02</v>
      </c>
      <c r="N22" s="196">
        <v>0.65</v>
      </c>
      <c r="O22" s="196">
        <v>0</v>
      </c>
      <c r="P22" s="196">
        <v>1.39</v>
      </c>
      <c r="Q22" s="196">
        <v>0.46</v>
      </c>
      <c r="R22" s="196">
        <v>7.23</v>
      </c>
      <c r="S22" s="196">
        <v>4.25</v>
      </c>
      <c r="T22" s="196">
        <v>0</v>
      </c>
      <c r="U22" s="196">
        <v>0.91</v>
      </c>
      <c r="V22" s="196">
        <v>4.43</v>
      </c>
      <c r="W22" s="196">
        <v>5.86</v>
      </c>
      <c r="X22" s="196">
        <v>24.16</v>
      </c>
      <c r="Y22" s="196">
        <v>0</v>
      </c>
      <c r="Z22" s="196">
        <v>58.41</v>
      </c>
      <c r="AA22" s="196">
        <v>19.96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9.34</v>
      </c>
      <c r="AS22" s="196">
        <v>14.99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28.41</v>
      </c>
      <c r="K23" s="196">
        <v>4.54</v>
      </c>
      <c r="L23" s="196">
        <v>271.95</v>
      </c>
      <c r="M23" s="196">
        <v>1.02</v>
      </c>
      <c r="N23" s="196">
        <v>0.65</v>
      </c>
      <c r="O23" s="196">
        <v>0</v>
      </c>
      <c r="P23" s="196">
        <v>1.39</v>
      </c>
      <c r="Q23" s="196">
        <v>0.46</v>
      </c>
      <c r="R23" s="196">
        <v>7.23</v>
      </c>
      <c r="S23" s="196">
        <v>4.25</v>
      </c>
      <c r="T23" s="196">
        <v>0</v>
      </c>
      <c r="U23" s="196">
        <v>0.91</v>
      </c>
      <c r="V23" s="196">
        <v>4.43</v>
      </c>
      <c r="W23" s="196">
        <v>6.29</v>
      </c>
      <c r="X23" s="196">
        <v>24.16</v>
      </c>
      <c r="Y23" s="196">
        <v>0</v>
      </c>
      <c r="Z23" s="196">
        <v>58.41</v>
      </c>
      <c r="AA23" s="196">
        <v>19.96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9.34</v>
      </c>
      <c r="AS23" s="196">
        <v>14.99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28.41</v>
      </c>
      <c r="K24" s="196">
        <v>4.54</v>
      </c>
      <c r="L24" s="196">
        <v>271.95</v>
      </c>
      <c r="M24" s="196">
        <v>1.02</v>
      </c>
      <c r="N24" s="196">
        <v>0.65</v>
      </c>
      <c r="O24" s="196">
        <v>0</v>
      </c>
      <c r="P24" s="196">
        <v>1.39</v>
      </c>
      <c r="Q24" s="196">
        <v>0.46</v>
      </c>
      <c r="R24" s="196">
        <v>0.61</v>
      </c>
      <c r="S24" s="196">
        <v>0.3</v>
      </c>
      <c r="T24" s="196">
        <v>0</v>
      </c>
      <c r="U24" s="196">
        <v>0.91</v>
      </c>
      <c r="V24" s="196">
        <v>4.43</v>
      </c>
      <c r="W24" s="196">
        <v>5.86</v>
      </c>
      <c r="X24" s="196">
        <v>24.16</v>
      </c>
      <c r="Y24" s="196">
        <v>0</v>
      </c>
      <c r="Z24" s="196">
        <v>58.41</v>
      </c>
      <c r="AA24" s="196">
        <v>19.96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9.34</v>
      </c>
      <c r="AS24" s="196">
        <v>14.99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28.41</v>
      </c>
      <c r="K25" s="196">
        <v>4.54</v>
      </c>
      <c r="L25" s="196">
        <v>271.95</v>
      </c>
      <c r="M25" s="196">
        <v>1.02</v>
      </c>
      <c r="N25" s="196">
        <v>0.65</v>
      </c>
      <c r="O25" s="196">
        <v>0</v>
      </c>
      <c r="P25" s="196">
        <v>1.39</v>
      </c>
      <c r="Q25" s="196">
        <v>0.46</v>
      </c>
      <c r="R25" s="196">
        <v>0.47</v>
      </c>
      <c r="S25" s="196">
        <v>0.3</v>
      </c>
      <c r="T25" s="196">
        <v>0</v>
      </c>
      <c r="U25" s="196">
        <v>0.91</v>
      </c>
      <c r="V25" s="196">
        <v>4.43</v>
      </c>
      <c r="W25" s="196">
        <v>5.86</v>
      </c>
      <c r="X25" s="196">
        <v>24.16</v>
      </c>
      <c r="Y25" s="196">
        <v>0</v>
      </c>
      <c r="Z25" s="196">
        <v>58.41</v>
      </c>
      <c r="AA25" s="196">
        <v>19.96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9.34</v>
      </c>
      <c r="AS25" s="196">
        <v>14.99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28.41</v>
      </c>
      <c r="K26" s="196">
        <v>4.54</v>
      </c>
      <c r="L26" s="196">
        <v>202.54</v>
      </c>
      <c r="M26" s="196">
        <v>1.02</v>
      </c>
      <c r="N26" s="196">
        <v>0.65</v>
      </c>
      <c r="O26" s="196">
        <v>0</v>
      </c>
      <c r="P26" s="196">
        <v>1.39</v>
      </c>
      <c r="Q26" s="196">
        <v>0.46</v>
      </c>
      <c r="R26" s="196">
        <v>0.47</v>
      </c>
      <c r="S26" s="196">
        <v>0.3</v>
      </c>
      <c r="T26" s="196">
        <v>0</v>
      </c>
      <c r="U26" s="196">
        <v>0.91</v>
      </c>
      <c r="V26" s="196">
        <v>4.43</v>
      </c>
      <c r="W26" s="196">
        <v>5.86</v>
      </c>
      <c r="X26" s="196">
        <v>24.16</v>
      </c>
      <c r="Y26" s="196">
        <v>0</v>
      </c>
      <c r="Z26" s="196">
        <v>58.41</v>
      </c>
      <c r="AA26" s="196">
        <v>19.96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9.34</v>
      </c>
      <c r="AS26" s="196">
        <v>14.99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28.41</v>
      </c>
      <c r="K27" s="196">
        <v>4.54</v>
      </c>
      <c r="L27" s="196">
        <v>135.06</v>
      </c>
      <c r="M27" s="196">
        <v>1.02</v>
      </c>
      <c r="N27" s="196">
        <v>0.65</v>
      </c>
      <c r="O27" s="196">
        <v>0</v>
      </c>
      <c r="P27" s="196">
        <v>1.39</v>
      </c>
      <c r="Q27" s="196">
        <v>0.46</v>
      </c>
      <c r="R27" s="196">
        <v>0.47</v>
      </c>
      <c r="S27" s="196">
        <v>0.3</v>
      </c>
      <c r="T27" s="196">
        <v>0</v>
      </c>
      <c r="U27" s="196">
        <v>0.91</v>
      </c>
      <c r="V27" s="196">
        <v>4.43</v>
      </c>
      <c r="W27" s="196">
        <v>1.47</v>
      </c>
      <c r="X27" s="196">
        <v>5.0199999999999996</v>
      </c>
      <c r="Y27" s="196">
        <v>0</v>
      </c>
      <c r="Z27" s="196">
        <v>2.8</v>
      </c>
      <c r="AA27" s="196">
        <v>19.96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13.04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9.34</v>
      </c>
      <c r="AS27" s="196">
        <v>14.99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28.41</v>
      </c>
      <c r="K28" s="196">
        <v>0.34</v>
      </c>
      <c r="L28" s="196">
        <v>67.58</v>
      </c>
      <c r="M28" s="196">
        <v>1.02</v>
      </c>
      <c r="N28" s="196">
        <v>0.65</v>
      </c>
      <c r="O28" s="196">
        <v>0</v>
      </c>
      <c r="P28" s="196">
        <v>1.39</v>
      </c>
      <c r="Q28" s="196">
        <v>0.46</v>
      </c>
      <c r="R28" s="196">
        <v>0.47</v>
      </c>
      <c r="S28" s="196">
        <v>0.3</v>
      </c>
      <c r="T28" s="196">
        <v>0</v>
      </c>
      <c r="U28" s="196">
        <v>0.91</v>
      </c>
      <c r="V28" s="196">
        <v>4.43</v>
      </c>
      <c r="W28" s="196">
        <v>5.86</v>
      </c>
      <c r="X28" s="196">
        <v>24.16</v>
      </c>
      <c r="Y28" s="196">
        <v>0</v>
      </c>
      <c r="Z28" s="196">
        <v>58.41</v>
      </c>
      <c r="AA28" s="196">
        <v>19.96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14.78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9.34</v>
      </c>
      <c r="AS28" s="196">
        <v>14.99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28.41</v>
      </c>
      <c r="K29" s="196">
        <v>0.34</v>
      </c>
      <c r="L29" s="196">
        <v>20.83</v>
      </c>
      <c r="M29" s="196">
        <v>1.02</v>
      </c>
      <c r="N29" s="196">
        <v>0.65</v>
      </c>
      <c r="O29" s="196">
        <v>0</v>
      </c>
      <c r="P29" s="196">
        <v>1.39</v>
      </c>
      <c r="Q29" s="196">
        <v>0.12</v>
      </c>
      <c r="R29" s="196">
        <v>0.47</v>
      </c>
      <c r="S29" s="196">
        <v>0.31</v>
      </c>
      <c r="T29" s="196">
        <v>0</v>
      </c>
      <c r="U29" s="196">
        <v>0.91</v>
      </c>
      <c r="V29" s="196">
        <v>0.23</v>
      </c>
      <c r="W29" s="196">
        <v>1.05</v>
      </c>
      <c r="X29" s="196">
        <v>1.39</v>
      </c>
      <c r="Y29" s="196">
        <v>0</v>
      </c>
      <c r="Z29" s="196">
        <v>2.8</v>
      </c>
      <c r="AA29" s="196">
        <v>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9.34</v>
      </c>
      <c r="AS29" s="196">
        <v>14.99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28.41</v>
      </c>
      <c r="K30" s="196">
        <v>0.34</v>
      </c>
      <c r="L30" s="196">
        <v>20.83</v>
      </c>
      <c r="M30" s="196">
        <v>1.02</v>
      </c>
      <c r="N30" s="196">
        <v>0.65</v>
      </c>
      <c r="O30" s="196">
        <v>0</v>
      </c>
      <c r="P30" s="196">
        <v>1.39</v>
      </c>
      <c r="Q30" s="196">
        <v>0.12</v>
      </c>
      <c r="R30" s="196">
        <v>0.47</v>
      </c>
      <c r="S30" s="196">
        <v>0.28999999999999998</v>
      </c>
      <c r="T30" s="196">
        <v>0</v>
      </c>
      <c r="U30" s="196">
        <v>0.91</v>
      </c>
      <c r="V30" s="196">
        <v>0.23</v>
      </c>
      <c r="W30" s="196">
        <v>1.04</v>
      </c>
      <c r="X30" s="196">
        <v>1.39</v>
      </c>
      <c r="Y30" s="196">
        <v>0</v>
      </c>
      <c r="Z30" s="196">
        <v>2.8</v>
      </c>
      <c r="AA30" s="196">
        <v>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9.34</v>
      </c>
      <c r="AS30" s="196">
        <v>14.99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0.34</v>
      </c>
      <c r="L31" s="196">
        <v>20.83</v>
      </c>
      <c r="M31" s="196">
        <v>1.02</v>
      </c>
      <c r="N31" s="196">
        <v>0.65</v>
      </c>
      <c r="O31" s="196">
        <v>0</v>
      </c>
      <c r="P31" s="196">
        <v>1.39</v>
      </c>
      <c r="Q31" s="196">
        <v>0.12</v>
      </c>
      <c r="R31" s="196">
        <v>0.47</v>
      </c>
      <c r="S31" s="196">
        <v>0.28999999999999998</v>
      </c>
      <c r="T31" s="196">
        <v>0</v>
      </c>
      <c r="U31" s="196">
        <v>0.91</v>
      </c>
      <c r="V31" s="196">
        <v>0.23</v>
      </c>
      <c r="W31" s="196">
        <v>1.04</v>
      </c>
      <c r="X31" s="196">
        <v>1.39</v>
      </c>
      <c r="Y31" s="196">
        <v>0</v>
      </c>
      <c r="Z31" s="196">
        <v>2.8</v>
      </c>
      <c r="AA31" s="196">
        <v>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9.34</v>
      </c>
      <c r="AS31" s="196">
        <v>14.99</v>
      </c>
      <c r="AT31" s="196">
        <v>28.41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0.34</v>
      </c>
      <c r="L32" s="196">
        <v>20.82</v>
      </c>
      <c r="M32" s="196">
        <v>1.02</v>
      </c>
      <c r="N32" s="196">
        <v>0.65</v>
      </c>
      <c r="O32" s="196">
        <v>0</v>
      </c>
      <c r="P32" s="196">
        <v>1.39</v>
      </c>
      <c r="Q32" s="196">
        <v>0.12</v>
      </c>
      <c r="R32" s="196">
        <v>0.47</v>
      </c>
      <c r="S32" s="196">
        <v>0.28999999999999998</v>
      </c>
      <c r="T32" s="196">
        <v>0</v>
      </c>
      <c r="U32" s="196">
        <v>0.91</v>
      </c>
      <c r="V32" s="196">
        <v>0.72</v>
      </c>
      <c r="W32" s="196">
        <v>1.04</v>
      </c>
      <c r="X32" s="196">
        <v>1.39</v>
      </c>
      <c r="Y32" s="196">
        <v>0</v>
      </c>
      <c r="Z32" s="196">
        <v>2.8</v>
      </c>
      <c r="AA32" s="196">
        <v>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9.34</v>
      </c>
      <c r="AS32" s="196">
        <v>14.99</v>
      </c>
      <c r="AT32" s="196">
        <v>28.41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0.34</v>
      </c>
      <c r="L33" s="196">
        <v>20.82</v>
      </c>
      <c r="M33" s="196">
        <v>1.02</v>
      </c>
      <c r="N33" s="196">
        <v>0.65</v>
      </c>
      <c r="O33" s="196">
        <v>0</v>
      </c>
      <c r="P33" s="196">
        <v>1.39</v>
      </c>
      <c r="Q33" s="196">
        <v>0.12</v>
      </c>
      <c r="R33" s="196">
        <v>0.47</v>
      </c>
      <c r="S33" s="196">
        <v>0.28999999999999998</v>
      </c>
      <c r="T33" s="196">
        <v>0</v>
      </c>
      <c r="U33" s="196">
        <v>0.91</v>
      </c>
      <c r="V33" s="196">
        <v>0.23</v>
      </c>
      <c r="W33" s="196">
        <v>1.04</v>
      </c>
      <c r="X33" s="196">
        <v>1.39</v>
      </c>
      <c r="Y33" s="196">
        <v>0</v>
      </c>
      <c r="Z33" s="196">
        <v>2.8</v>
      </c>
      <c r="AA33" s="196">
        <v>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9.34</v>
      </c>
      <c r="AS33" s="196">
        <v>14.99</v>
      </c>
      <c r="AT33" s="196">
        <v>28.41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0.34</v>
      </c>
      <c r="L34" s="196">
        <v>20.82</v>
      </c>
      <c r="M34" s="196">
        <v>1.02</v>
      </c>
      <c r="N34" s="196">
        <v>0.65</v>
      </c>
      <c r="O34" s="196">
        <v>0</v>
      </c>
      <c r="P34" s="196">
        <v>1.39</v>
      </c>
      <c r="Q34" s="196">
        <v>0.12</v>
      </c>
      <c r="R34" s="196">
        <v>0.47</v>
      </c>
      <c r="S34" s="196">
        <v>0.28999999999999998</v>
      </c>
      <c r="T34" s="196">
        <v>0</v>
      </c>
      <c r="U34" s="196">
        <v>0.91</v>
      </c>
      <c r="V34" s="196">
        <v>0.23</v>
      </c>
      <c r="W34" s="196">
        <v>1.04</v>
      </c>
      <c r="X34" s="196">
        <v>1.39</v>
      </c>
      <c r="Y34" s="196">
        <v>0</v>
      </c>
      <c r="Z34" s="196">
        <v>2.8</v>
      </c>
      <c r="AA34" s="196">
        <v>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9.34</v>
      </c>
      <c r="AS34" s="196">
        <v>14.99</v>
      </c>
      <c r="AT34" s="196">
        <v>28.41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0.34</v>
      </c>
      <c r="L35" s="196">
        <v>20.82</v>
      </c>
      <c r="M35" s="196">
        <v>1.02</v>
      </c>
      <c r="N35" s="196">
        <v>0.65</v>
      </c>
      <c r="O35" s="196">
        <v>0</v>
      </c>
      <c r="P35" s="196">
        <v>1.39</v>
      </c>
      <c r="Q35" s="196">
        <v>0.12</v>
      </c>
      <c r="R35" s="196">
        <v>0.47</v>
      </c>
      <c r="S35" s="196">
        <v>0.28999999999999998</v>
      </c>
      <c r="T35" s="196">
        <v>0</v>
      </c>
      <c r="U35" s="196">
        <v>0.91</v>
      </c>
      <c r="V35" s="196">
        <v>0.23</v>
      </c>
      <c r="W35" s="196">
        <v>1.04</v>
      </c>
      <c r="X35" s="196">
        <v>1.39</v>
      </c>
      <c r="Y35" s="196">
        <v>0</v>
      </c>
      <c r="Z35" s="196">
        <v>2.8</v>
      </c>
      <c r="AA35" s="196">
        <v>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14.99</v>
      </c>
      <c r="AT35" s="196">
        <v>28.41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0.34</v>
      </c>
      <c r="L36" s="196">
        <v>20.82</v>
      </c>
      <c r="M36" s="196">
        <v>1.02</v>
      </c>
      <c r="N36" s="196">
        <v>0.65</v>
      </c>
      <c r="O36" s="196">
        <v>0</v>
      </c>
      <c r="P36" s="196">
        <v>1.39</v>
      </c>
      <c r="Q36" s="196">
        <v>0.12</v>
      </c>
      <c r="R36" s="196">
        <v>0.47</v>
      </c>
      <c r="S36" s="196">
        <v>0.28999999999999998</v>
      </c>
      <c r="T36" s="196">
        <v>0</v>
      </c>
      <c r="U36" s="196">
        <v>0.91</v>
      </c>
      <c r="V36" s="196">
        <v>0.23</v>
      </c>
      <c r="W36" s="196">
        <v>1.04</v>
      </c>
      <c r="X36" s="196">
        <v>1.39</v>
      </c>
      <c r="Y36" s="196">
        <v>0</v>
      </c>
      <c r="Z36" s="196">
        <v>2.8</v>
      </c>
      <c r="AA36" s="196">
        <v>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14.99</v>
      </c>
      <c r="AT36" s="196">
        <v>28.41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0.34</v>
      </c>
      <c r="L37" s="196">
        <v>20.82</v>
      </c>
      <c r="M37" s="196">
        <v>1.02</v>
      </c>
      <c r="N37" s="196">
        <v>0.65</v>
      </c>
      <c r="O37" s="196">
        <v>0</v>
      </c>
      <c r="P37" s="196">
        <v>1.39</v>
      </c>
      <c r="Q37" s="196">
        <v>0.12</v>
      </c>
      <c r="R37" s="196">
        <v>0.47</v>
      </c>
      <c r="S37" s="196">
        <v>0.28999999999999998</v>
      </c>
      <c r="T37" s="196">
        <v>0</v>
      </c>
      <c r="U37" s="196">
        <v>0.91</v>
      </c>
      <c r="V37" s="196">
        <v>0.23</v>
      </c>
      <c r="W37" s="196">
        <v>0.6</v>
      </c>
      <c r="X37" s="196">
        <v>1.39</v>
      </c>
      <c r="Y37" s="196">
        <v>0</v>
      </c>
      <c r="Z37" s="196">
        <v>2.8</v>
      </c>
      <c r="AA37" s="196">
        <v>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14.99</v>
      </c>
      <c r="AT37" s="196">
        <v>28.41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0.34</v>
      </c>
      <c r="L38" s="196">
        <v>20.82</v>
      </c>
      <c r="M38" s="196">
        <v>1.02</v>
      </c>
      <c r="N38" s="196">
        <v>0.65</v>
      </c>
      <c r="O38" s="196">
        <v>0</v>
      </c>
      <c r="P38" s="196">
        <v>1.39</v>
      </c>
      <c r="Q38" s="196">
        <v>0.12</v>
      </c>
      <c r="R38" s="196">
        <v>0.47</v>
      </c>
      <c r="S38" s="196">
        <v>0.28999999999999998</v>
      </c>
      <c r="T38" s="196">
        <v>0</v>
      </c>
      <c r="U38" s="196">
        <v>0.91</v>
      </c>
      <c r="V38" s="196">
        <v>0.23</v>
      </c>
      <c r="W38" s="196">
        <v>0.6</v>
      </c>
      <c r="X38" s="196">
        <v>1.39</v>
      </c>
      <c r="Y38" s="196">
        <v>0</v>
      </c>
      <c r="Z38" s="196">
        <v>2.8</v>
      </c>
      <c r="AA38" s="196">
        <v>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14.99</v>
      </c>
      <c r="AT38" s="196">
        <v>28.41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0.34</v>
      </c>
      <c r="L39" s="196">
        <v>20.82</v>
      </c>
      <c r="M39" s="196">
        <v>1.02</v>
      </c>
      <c r="N39" s="196">
        <v>0.65</v>
      </c>
      <c r="O39" s="196">
        <v>0</v>
      </c>
      <c r="P39" s="196">
        <v>1.39</v>
      </c>
      <c r="Q39" s="196">
        <v>0.12</v>
      </c>
      <c r="R39" s="196">
        <v>0.47</v>
      </c>
      <c r="S39" s="196">
        <v>0.28999999999999998</v>
      </c>
      <c r="T39" s="196">
        <v>0</v>
      </c>
      <c r="U39" s="196">
        <v>0.91</v>
      </c>
      <c r="V39" s="196">
        <v>0.23</v>
      </c>
      <c r="W39" s="196">
        <v>0.6</v>
      </c>
      <c r="X39" s="196">
        <v>1.39</v>
      </c>
      <c r="Y39" s="196">
        <v>0</v>
      </c>
      <c r="Z39" s="196">
        <v>2.8</v>
      </c>
      <c r="AA39" s="196">
        <v>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14.99</v>
      </c>
      <c r="AT39" s="196">
        <v>28.41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0.34</v>
      </c>
      <c r="L40" s="196">
        <v>20.82</v>
      </c>
      <c r="M40" s="196">
        <v>1.02</v>
      </c>
      <c r="N40" s="196">
        <v>0.65</v>
      </c>
      <c r="O40" s="196">
        <v>0</v>
      </c>
      <c r="P40" s="196">
        <v>1.39</v>
      </c>
      <c r="Q40" s="196">
        <v>0.12</v>
      </c>
      <c r="R40" s="196">
        <v>0.47</v>
      </c>
      <c r="S40" s="196">
        <v>0.28999999999999998</v>
      </c>
      <c r="T40" s="196">
        <v>0</v>
      </c>
      <c r="U40" s="196">
        <v>0.91</v>
      </c>
      <c r="V40" s="196">
        <v>0.23</v>
      </c>
      <c r="W40" s="196">
        <v>0.6</v>
      </c>
      <c r="X40" s="196">
        <v>1.39</v>
      </c>
      <c r="Y40" s="196">
        <v>0</v>
      </c>
      <c r="Z40" s="196">
        <v>2.8</v>
      </c>
      <c r="AA40" s="196">
        <v>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14.99</v>
      </c>
      <c r="AT40" s="196">
        <v>28.41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0.34</v>
      </c>
      <c r="L41" s="196">
        <v>20.82</v>
      </c>
      <c r="M41" s="196">
        <v>1.02</v>
      </c>
      <c r="N41" s="196">
        <v>0.65</v>
      </c>
      <c r="O41" s="196">
        <v>0</v>
      </c>
      <c r="P41" s="196">
        <v>1.39</v>
      </c>
      <c r="Q41" s="196">
        <v>0.12</v>
      </c>
      <c r="R41" s="196">
        <v>0.47</v>
      </c>
      <c r="S41" s="196">
        <v>0.28999999999999998</v>
      </c>
      <c r="T41" s="196">
        <v>0</v>
      </c>
      <c r="U41" s="196">
        <v>0.91</v>
      </c>
      <c r="V41" s="196">
        <v>0.23</v>
      </c>
      <c r="W41" s="196">
        <v>0.6</v>
      </c>
      <c r="X41" s="196">
        <v>1.39</v>
      </c>
      <c r="Y41" s="196">
        <v>0</v>
      </c>
      <c r="Z41" s="196">
        <v>2.8</v>
      </c>
      <c r="AA41" s="196">
        <v>1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14.99</v>
      </c>
      <c r="AT41" s="196">
        <v>28.41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0.34</v>
      </c>
      <c r="L42" s="196">
        <v>20.82</v>
      </c>
      <c r="M42" s="196">
        <v>1.02</v>
      </c>
      <c r="N42" s="196">
        <v>0.65</v>
      </c>
      <c r="O42" s="196">
        <v>0</v>
      </c>
      <c r="P42" s="196">
        <v>1.39</v>
      </c>
      <c r="Q42" s="196">
        <v>0.12</v>
      </c>
      <c r="R42" s="196">
        <v>0.47</v>
      </c>
      <c r="S42" s="196">
        <v>0.28999999999999998</v>
      </c>
      <c r="T42" s="196">
        <v>0</v>
      </c>
      <c r="U42" s="196">
        <v>0.91</v>
      </c>
      <c r="V42" s="196">
        <v>0.23</v>
      </c>
      <c r="W42" s="196">
        <v>0.6</v>
      </c>
      <c r="X42" s="196">
        <v>1.39</v>
      </c>
      <c r="Y42" s="196">
        <v>0</v>
      </c>
      <c r="Z42" s="196">
        <v>2.8</v>
      </c>
      <c r="AA42" s="196">
        <v>1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14.99</v>
      </c>
      <c r="AT42" s="196">
        <v>28.41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0.34</v>
      </c>
      <c r="L43" s="196">
        <v>20.82</v>
      </c>
      <c r="M43" s="196">
        <v>1.02</v>
      </c>
      <c r="N43" s="196">
        <v>0.65</v>
      </c>
      <c r="O43" s="196">
        <v>0</v>
      </c>
      <c r="P43" s="196">
        <v>1.39</v>
      </c>
      <c r="Q43" s="196">
        <v>0.12</v>
      </c>
      <c r="R43" s="196">
        <v>0.47</v>
      </c>
      <c r="S43" s="196">
        <v>0.28999999999999998</v>
      </c>
      <c r="T43" s="196">
        <v>0</v>
      </c>
      <c r="U43" s="196">
        <v>0.96</v>
      </c>
      <c r="V43" s="196">
        <v>0.23</v>
      </c>
      <c r="W43" s="196">
        <v>0.6</v>
      </c>
      <c r="X43" s="196">
        <v>1.39</v>
      </c>
      <c r="Y43" s="196">
        <v>0</v>
      </c>
      <c r="Z43" s="196">
        <v>2.8</v>
      </c>
      <c r="AA43" s="196">
        <v>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14.99</v>
      </c>
      <c r="AT43" s="196">
        <v>28.41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0.34</v>
      </c>
      <c r="L44" s="196">
        <v>20.82</v>
      </c>
      <c r="M44" s="196">
        <v>1.02</v>
      </c>
      <c r="N44" s="196">
        <v>0.65</v>
      </c>
      <c r="O44" s="196">
        <v>0</v>
      </c>
      <c r="P44" s="196">
        <v>1.39</v>
      </c>
      <c r="Q44" s="196">
        <v>0.12</v>
      </c>
      <c r="R44" s="196">
        <v>0.47</v>
      </c>
      <c r="S44" s="196">
        <v>0.28999999999999998</v>
      </c>
      <c r="T44" s="196">
        <v>0</v>
      </c>
      <c r="U44" s="196">
        <v>0.91</v>
      </c>
      <c r="V44" s="196">
        <v>0.23</v>
      </c>
      <c r="W44" s="196">
        <v>0.6</v>
      </c>
      <c r="X44" s="196">
        <v>1.39</v>
      </c>
      <c r="Y44" s="196">
        <v>0</v>
      </c>
      <c r="Z44" s="196">
        <v>2.8</v>
      </c>
      <c r="AA44" s="196">
        <v>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14.99</v>
      </c>
      <c r="AT44" s="196">
        <v>28.41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0.34</v>
      </c>
      <c r="L45" s="196">
        <v>20.82</v>
      </c>
      <c r="M45" s="196">
        <v>1.02</v>
      </c>
      <c r="N45" s="196">
        <v>0.65</v>
      </c>
      <c r="O45" s="196">
        <v>0</v>
      </c>
      <c r="P45" s="196">
        <v>1.39</v>
      </c>
      <c r="Q45" s="196">
        <v>0.12</v>
      </c>
      <c r="R45" s="196">
        <v>0.47</v>
      </c>
      <c r="S45" s="196">
        <v>0.28999999999999998</v>
      </c>
      <c r="T45" s="196">
        <v>0</v>
      </c>
      <c r="U45" s="196">
        <v>0.91</v>
      </c>
      <c r="V45" s="196">
        <v>0.23</v>
      </c>
      <c r="W45" s="196">
        <v>0.6</v>
      </c>
      <c r="X45" s="196">
        <v>1.39</v>
      </c>
      <c r="Y45" s="196">
        <v>0</v>
      </c>
      <c r="Z45" s="196">
        <v>2.8</v>
      </c>
      <c r="AA45" s="196">
        <v>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14.99</v>
      </c>
      <c r="AT45" s="196">
        <v>28.41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0.34</v>
      </c>
      <c r="L46" s="196">
        <v>20.82</v>
      </c>
      <c r="M46" s="196">
        <v>1.02</v>
      </c>
      <c r="N46" s="196">
        <v>0.65</v>
      </c>
      <c r="O46" s="196">
        <v>0</v>
      </c>
      <c r="P46" s="196">
        <v>1.39</v>
      </c>
      <c r="Q46" s="196">
        <v>0.12</v>
      </c>
      <c r="R46" s="196">
        <v>0.47</v>
      </c>
      <c r="S46" s="196">
        <v>0.28999999999999998</v>
      </c>
      <c r="T46" s="196">
        <v>0</v>
      </c>
      <c r="U46" s="196">
        <v>0.91</v>
      </c>
      <c r="V46" s="196">
        <v>0.23</v>
      </c>
      <c r="W46" s="196">
        <v>0.6</v>
      </c>
      <c r="X46" s="196">
        <v>1.39</v>
      </c>
      <c r="Y46" s="196">
        <v>0</v>
      </c>
      <c r="Z46" s="196">
        <v>2.8</v>
      </c>
      <c r="AA46" s="196">
        <v>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14.99</v>
      </c>
      <c r="AT46" s="196">
        <v>28.41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4.67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6.46</v>
      </c>
      <c r="L47" s="196">
        <v>40.9</v>
      </c>
      <c r="M47" s="196">
        <v>1.02</v>
      </c>
      <c r="N47" s="196">
        <v>0.65</v>
      </c>
      <c r="O47" s="196">
        <v>0</v>
      </c>
      <c r="P47" s="196">
        <v>1.39</v>
      </c>
      <c r="Q47" s="196">
        <v>1.31</v>
      </c>
      <c r="R47" s="196">
        <v>0.47</v>
      </c>
      <c r="S47" s="196">
        <v>5.21</v>
      </c>
      <c r="T47" s="196">
        <v>0</v>
      </c>
      <c r="U47" s="196">
        <v>0.91</v>
      </c>
      <c r="V47" s="196">
        <v>0.23</v>
      </c>
      <c r="W47" s="196">
        <v>0.7</v>
      </c>
      <c r="X47" s="196">
        <v>1.39</v>
      </c>
      <c r="Y47" s="196">
        <v>0</v>
      </c>
      <c r="Z47" s="196">
        <v>2.8</v>
      </c>
      <c r="AA47" s="196">
        <v>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16.149999999999999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14.99</v>
      </c>
      <c r="AT47" s="196">
        <v>28.41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4.67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6.46</v>
      </c>
      <c r="L48" s="196">
        <v>77.22</v>
      </c>
      <c r="M48" s="196">
        <v>1.02</v>
      </c>
      <c r="N48" s="196">
        <v>0.65</v>
      </c>
      <c r="O48" s="196">
        <v>0</v>
      </c>
      <c r="P48" s="196">
        <v>1.39</v>
      </c>
      <c r="Q48" s="196">
        <v>1.31</v>
      </c>
      <c r="R48" s="196">
        <v>0.47</v>
      </c>
      <c r="S48" s="196">
        <v>5.21</v>
      </c>
      <c r="T48" s="196">
        <v>0</v>
      </c>
      <c r="U48" s="196">
        <v>0.91</v>
      </c>
      <c r="V48" s="196">
        <v>0.23</v>
      </c>
      <c r="W48" s="196">
        <v>0.7</v>
      </c>
      <c r="X48" s="196">
        <v>1.39</v>
      </c>
      <c r="Y48" s="196">
        <v>0</v>
      </c>
      <c r="Z48" s="196">
        <v>2.8</v>
      </c>
      <c r="AA48" s="196">
        <v>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16.149999999999999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14.99</v>
      </c>
      <c r="AT48" s="196">
        <v>28.41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4.67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0.34</v>
      </c>
      <c r="L49" s="196">
        <v>30.72</v>
      </c>
      <c r="M49" s="196">
        <v>1.02</v>
      </c>
      <c r="N49" s="196">
        <v>0.65</v>
      </c>
      <c r="O49" s="196">
        <v>0</v>
      </c>
      <c r="P49" s="196">
        <v>1.39</v>
      </c>
      <c r="Q49" s="196">
        <v>0.12</v>
      </c>
      <c r="R49" s="196">
        <v>0.47</v>
      </c>
      <c r="S49" s="196">
        <v>0.28999999999999998</v>
      </c>
      <c r="T49" s="196">
        <v>0</v>
      </c>
      <c r="U49" s="196">
        <v>0.91</v>
      </c>
      <c r="V49" s="196">
        <v>0.23</v>
      </c>
      <c r="W49" s="196">
        <v>0.7</v>
      </c>
      <c r="X49" s="196">
        <v>1.39</v>
      </c>
      <c r="Y49" s="196">
        <v>0</v>
      </c>
      <c r="Z49" s="196">
        <v>2.8</v>
      </c>
      <c r="AA49" s="196">
        <v>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14.99</v>
      </c>
      <c r="AT49" s="196">
        <v>28.41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4.67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0.34</v>
      </c>
      <c r="L50" s="196">
        <v>20.82</v>
      </c>
      <c r="M50" s="196">
        <v>1.02</v>
      </c>
      <c r="N50" s="196">
        <v>0.65</v>
      </c>
      <c r="O50" s="196">
        <v>0</v>
      </c>
      <c r="P50" s="196">
        <v>1.39</v>
      </c>
      <c r="Q50" s="196">
        <v>0.12</v>
      </c>
      <c r="R50" s="196">
        <v>0.47</v>
      </c>
      <c r="S50" s="196">
        <v>0.28999999999999998</v>
      </c>
      <c r="T50" s="196">
        <v>0</v>
      </c>
      <c r="U50" s="196">
        <v>0.91</v>
      </c>
      <c r="V50" s="196">
        <v>0.23</v>
      </c>
      <c r="W50" s="196">
        <v>0.7</v>
      </c>
      <c r="X50" s="196">
        <v>1.39</v>
      </c>
      <c r="Y50" s="196">
        <v>0</v>
      </c>
      <c r="Z50" s="196">
        <v>2.8</v>
      </c>
      <c r="AA50" s="196">
        <v>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14.99</v>
      </c>
      <c r="AT50" s="196">
        <v>28.41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4.67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0.34</v>
      </c>
      <c r="L51" s="196">
        <v>20.82</v>
      </c>
      <c r="M51" s="196">
        <v>1.02</v>
      </c>
      <c r="N51" s="196">
        <v>0.65</v>
      </c>
      <c r="O51" s="196">
        <v>0</v>
      </c>
      <c r="P51" s="196">
        <v>1.39</v>
      </c>
      <c r="Q51" s="196">
        <v>0.12</v>
      </c>
      <c r="R51" s="196">
        <v>0.47</v>
      </c>
      <c r="S51" s="196">
        <v>0.28999999999999998</v>
      </c>
      <c r="T51" s="196">
        <v>0</v>
      </c>
      <c r="U51" s="196">
        <v>0.91</v>
      </c>
      <c r="V51" s="196">
        <v>0.23</v>
      </c>
      <c r="W51" s="196">
        <v>0.7</v>
      </c>
      <c r="X51" s="196">
        <v>1.39</v>
      </c>
      <c r="Y51" s="196">
        <v>0</v>
      </c>
      <c r="Z51" s="196">
        <v>2.8</v>
      </c>
      <c r="AA51" s="196">
        <v>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14.99</v>
      </c>
      <c r="AT51" s="196">
        <v>28.41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4.67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0.34</v>
      </c>
      <c r="L52" s="196">
        <v>20.82</v>
      </c>
      <c r="M52" s="196">
        <v>1.02</v>
      </c>
      <c r="N52" s="196">
        <v>0.65</v>
      </c>
      <c r="O52" s="196">
        <v>0</v>
      </c>
      <c r="P52" s="196">
        <v>1.39</v>
      </c>
      <c r="Q52" s="196">
        <v>0.12</v>
      </c>
      <c r="R52" s="196">
        <v>0.47</v>
      </c>
      <c r="S52" s="196">
        <v>0.28999999999999998</v>
      </c>
      <c r="T52" s="196">
        <v>0</v>
      </c>
      <c r="U52" s="196">
        <v>0.91</v>
      </c>
      <c r="V52" s="196">
        <v>0.23</v>
      </c>
      <c r="W52" s="196">
        <v>0.7</v>
      </c>
      <c r="X52" s="196">
        <v>1.39</v>
      </c>
      <c r="Y52" s="196">
        <v>0</v>
      </c>
      <c r="Z52" s="196">
        <v>2.8</v>
      </c>
      <c r="AA52" s="196">
        <v>1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14.99</v>
      </c>
      <c r="AT52" s="196">
        <v>28.41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4.67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0.34</v>
      </c>
      <c r="L53" s="196">
        <v>20.82</v>
      </c>
      <c r="M53" s="196">
        <v>1.02</v>
      </c>
      <c r="N53" s="196">
        <v>0.65</v>
      </c>
      <c r="O53" s="196">
        <v>0</v>
      </c>
      <c r="P53" s="196">
        <v>1.39</v>
      </c>
      <c r="Q53" s="196">
        <v>0.12</v>
      </c>
      <c r="R53" s="196">
        <v>0.47</v>
      </c>
      <c r="S53" s="196">
        <v>0.28999999999999998</v>
      </c>
      <c r="T53" s="196">
        <v>0</v>
      </c>
      <c r="U53" s="196">
        <v>0.91</v>
      </c>
      <c r="V53" s="196">
        <v>0.23</v>
      </c>
      <c r="W53" s="196">
        <v>0.7</v>
      </c>
      <c r="X53" s="196">
        <v>1.39</v>
      </c>
      <c r="Y53" s="196">
        <v>0</v>
      </c>
      <c r="Z53" s="196">
        <v>2.8</v>
      </c>
      <c r="AA53" s="196">
        <v>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14.99</v>
      </c>
      <c r="AT53" s="196">
        <v>28.41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4.67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0.34</v>
      </c>
      <c r="L54" s="196">
        <v>20.82</v>
      </c>
      <c r="M54" s="196">
        <v>1.02</v>
      </c>
      <c r="N54" s="196">
        <v>0.65</v>
      </c>
      <c r="O54" s="196">
        <v>0</v>
      </c>
      <c r="P54" s="196">
        <v>1.39</v>
      </c>
      <c r="Q54" s="196">
        <v>0.12</v>
      </c>
      <c r="R54" s="196">
        <v>0.47</v>
      </c>
      <c r="S54" s="196">
        <v>0.28999999999999998</v>
      </c>
      <c r="T54" s="196">
        <v>0</v>
      </c>
      <c r="U54" s="196">
        <v>0.91</v>
      </c>
      <c r="V54" s="196">
        <v>0.23</v>
      </c>
      <c r="W54" s="196">
        <v>0.7</v>
      </c>
      <c r="X54" s="196">
        <v>1.39</v>
      </c>
      <c r="Y54" s="196">
        <v>0</v>
      </c>
      <c r="Z54" s="196">
        <v>2.8</v>
      </c>
      <c r="AA54" s="196">
        <v>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14.99</v>
      </c>
      <c r="AT54" s="196">
        <v>28.41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4.67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6.47</v>
      </c>
      <c r="L55" s="196">
        <v>115.78</v>
      </c>
      <c r="M55" s="196">
        <v>1.02</v>
      </c>
      <c r="N55" s="196">
        <v>0.65</v>
      </c>
      <c r="O55" s="196">
        <v>0</v>
      </c>
      <c r="P55" s="196">
        <v>1.39</v>
      </c>
      <c r="Q55" s="196">
        <v>1.24</v>
      </c>
      <c r="R55" s="196">
        <v>0.47</v>
      </c>
      <c r="S55" s="196">
        <v>3.4</v>
      </c>
      <c r="T55" s="196">
        <v>0</v>
      </c>
      <c r="U55" s="196">
        <v>0.91</v>
      </c>
      <c r="V55" s="196">
        <v>0.23</v>
      </c>
      <c r="W55" s="196">
        <v>0.7</v>
      </c>
      <c r="X55" s="196">
        <v>1.39</v>
      </c>
      <c r="Y55" s="196">
        <v>0</v>
      </c>
      <c r="Z55" s="196">
        <v>2.8</v>
      </c>
      <c r="AA55" s="196">
        <v>0.99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13.03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14.99</v>
      </c>
      <c r="AT55" s="196">
        <v>28.41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4.67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6.47</v>
      </c>
      <c r="L56" s="196">
        <v>171.69</v>
      </c>
      <c r="M56" s="196">
        <v>1.02</v>
      </c>
      <c r="N56" s="196">
        <v>0.65</v>
      </c>
      <c r="O56" s="196">
        <v>0</v>
      </c>
      <c r="P56" s="196">
        <v>1.39</v>
      </c>
      <c r="Q56" s="196">
        <v>1.26</v>
      </c>
      <c r="R56" s="196">
        <v>0.47</v>
      </c>
      <c r="S56" s="196">
        <v>5.21</v>
      </c>
      <c r="T56" s="196">
        <v>0</v>
      </c>
      <c r="U56" s="196">
        <v>0.91</v>
      </c>
      <c r="V56" s="196">
        <v>0.23</v>
      </c>
      <c r="W56" s="196">
        <v>0.7</v>
      </c>
      <c r="X56" s="196">
        <v>1.39</v>
      </c>
      <c r="Y56" s="196">
        <v>0</v>
      </c>
      <c r="Z56" s="196">
        <v>2.8</v>
      </c>
      <c r="AA56" s="196">
        <v>0.99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13.03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9.02</v>
      </c>
      <c r="AS56" s="196">
        <v>14.99</v>
      </c>
      <c r="AT56" s="196">
        <v>28.41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4.67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6.47</v>
      </c>
      <c r="L57" s="196">
        <v>141.81</v>
      </c>
      <c r="M57" s="196">
        <v>1.02</v>
      </c>
      <c r="N57" s="196">
        <v>0.65</v>
      </c>
      <c r="O57" s="196">
        <v>0</v>
      </c>
      <c r="P57" s="196">
        <v>1.39</v>
      </c>
      <c r="Q57" s="196">
        <v>1.31</v>
      </c>
      <c r="R57" s="196">
        <v>0.47</v>
      </c>
      <c r="S57" s="196">
        <v>5.21</v>
      </c>
      <c r="T57" s="196">
        <v>0</v>
      </c>
      <c r="U57" s="196">
        <v>0.91</v>
      </c>
      <c r="V57" s="196">
        <v>0.23</v>
      </c>
      <c r="W57" s="196">
        <v>0.7</v>
      </c>
      <c r="X57" s="196">
        <v>1.39</v>
      </c>
      <c r="Y57" s="196">
        <v>0</v>
      </c>
      <c r="Z57" s="196">
        <v>2.8</v>
      </c>
      <c r="AA57" s="196">
        <v>0.99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13.03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9.02</v>
      </c>
      <c r="AS57" s="196">
        <v>14.99</v>
      </c>
      <c r="AT57" s="196">
        <v>28.41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4.67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6.47</v>
      </c>
      <c r="L58" s="196">
        <v>122.53</v>
      </c>
      <c r="M58" s="196">
        <v>1.02</v>
      </c>
      <c r="N58" s="196">
        <v>0.65</v>
      </c>
      <c r="O58" s="196">
        <v>0</v>
      </c>
      <c r="P58" s="196">
        <v>1.39</v>
      </c>
      <c r="Q58" s="196">
        <v>1.31</v>
      </c>
      <c r="R58" s="196">
        <v>0.47</v>
      </c>
      <c r="S58" s="196">
        <v>5.21</v>
      </c>
      <c r="T58" s="196">
        <v>0</v>
      </c>
      <c r="U58" s="196">
        <v>0.91</v>
      </c>
      <c r="V58" s="196">
        <v>0.23</v>
      </c>
      <c r="W58" s="196">
        <v>0.7</v>
      </c>
      <c r="X58" s="196">
        <v>1.39</v>
      </c>
      <c r="Y58" s="196">
        <v>0</v>
      </c>
      <c r="Z58" s="196">
        <v>2.8</v>
      </c>
      <c r="AA58" s="196">
        <v>0.99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13.03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9.02</v>
      </c>
      <c r="AS58" s="196">
        <v>14.99</v>
      </c>
      <c r="AT58" s="196">
        <v>28.41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4.67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3.67</v>
      </c>
      <c r="L59" s="196">
        <v>115.78</v>
      </c>
      <c r="M59" s="196">
        <v>1.02</v>
      </c>
      <c r="N59" s="196">
        <v>0.65</v>
      </c>
      <c r="O59" s="196">
        <v>0</v>
      </c>
      <c r="P59" s="196">
        <v>1.39</v>
      </c>
      <c r="Q59" s="196">
        <v>1.31</v>
      </c>
      <c r="R59" s="196">
        <v>7.23</v>
      </c>
      <c r="S59" s="196">
        <v>5.21</v>
      </c>
      <c r="T59" s="196">
        <v>0</v>
      </c>
      <c r="U59" s="196">
        <v>0.91</v>
      </c>
      <c r="V59" s="196">
        <v>0.23</v>
      </c>
      <c r="W59" s="196">
        <v>0.7</v>
      </c>
      <c r="X59" s="196">
        <v>1.39</v>
      </c>
      <c r="Y59" s="196">
        <v>0</v>
      </c>
      <c r="Z59" s="196">
        <v>2.8</v>
      </c>
      <c r="AA59" s="196">
        <v>0.99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13.03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9.02</v>
      </c>
      <c r="AS59" s="196">
        <v>14.99</v>
      </c>
      <c r="AT59" s="196">
        <v>28.41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4.67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6.47</v>
      </c>
      <c r="L60" s="196">
        <v>115.78</v>
      </c>
      <c r="M60" s="196">
        <v>1.02</v>
      </c>
      <c r="N60" s="196">
        <v>0.65</v>
      </c>
      <c r="O60" s="196">
        <v>0</v>
      </c>
      <c r="P60" s="196">
        <v>1.39</v>
      </c>
      <c r="Q60" s="196">
        <v>1.31</v>
      </c>
      <c r="R60" s="196">
        <v>0.47</v>
      </c>
      <c r="S60" s="196">
        <v>5.21</v>
      </c>
      <c r="T60" s="196">
        <v>0</v>
      </c>
      <c r="U60" s="196">
        <v>0.91</v>
      </c>
      <c r="V60" s="196">
        <v>0.23</v>
      </c>
      <c r="W60" s="196">
        <v>0.7</v>
      </c>
      <c r="X60" s="196">
        <v>1.39</v>
      </c>
      <c r="Y60" s="196">
        <v>0</v>
      </c>
      <c r="Z60" s="196">
        <v>2.8</v>
      </c>
      <c r="AA60" s="196">
        <v>0.99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13.03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9.02</v>
      </c>
      <c r="AS60" s="196">
        <v>14.99</v>
      </c>
      <c r="AT60" s="196">
        <v>28.41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4.67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6.47</v>
      </c>
      <c r="L61" s="196">
        <v>115.78</v>
      </c>
      <c r="M61" s="196">
        <v>1.02</v>
      </c>
      <c r="N61" s="196">
        <v>0.65</v>
      </c>
      <c r="O61" s="196">
        <v>0</v>
      </c>
      <c r="P61" s="196">
        <v>1.39</v>
      </c>
      <c r="Q61" s="196">
        <v>1.31</v>
      </c>
      <c r="R61" s="196">
        <v>0.47</v>
      </c>
      <c r="S61" s="196">
        <v>5.21</v>
      </c>
      <c r="T61" s="196">
        <v>0</v>
      </c>
      <c r="U61" s="196">
        <v>0.91</v>
      </c>
      <c r="V61" s="196">
        <v>0.23</v>
      </c>
      <c r="W61" s="196">
        <v>0.7</v>
      </c>
      <c r="X61" s="196">
        <v>1.39</v>
      </c>
      <c r="Y61" s="196">
        <v>0</v>
      </c>
      <c r="Z61" s="196">
        <v>2.8</v>
      </c>
      <c r="AA61" s="196">
        <v>0.99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13.03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9.02</v>
      </c>
      <c r="AS61" s="196">
        <v>14.99</v>
      </c>
      <c r="AT61" s="196">
        <v>28.41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4.67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6.47</v>
      </c>
      <c r="L62" s="196">
        <v>115.78</v>
      </c>
      <c r="M62" s="196">
        <v>1.02</v>
      </c>
      <c r="N62" s="196">
        <v>0.65</v>
      </c>
      <c r="O62" s="196">
        <v>0</v>
      </c>
      <c r="P62" s="196">
        <v>1.39</v>
      </c>
      <c r="Q62" s="196">
        <v>1.31</v>
      </c>
      <c r="R62" s="196">
        <v>0.47</v>
      </c>
      <c r="S62" s="196">
        <v>5.21</v>
      </c>
      <c r="T62" s="196">
        <v>0</v>
      </c>
      <c r="U62" s="196">
        <v>0.91</v>
      </c>
      <c r="V62" s="196">
        <v>0.23</v>
      </c>
      <c r="W62" s="196">
        <v>0.7</v>
      </c>
      <c r="X62" s="196">
        <v>1.39</v>
      </c>
      <c r="Y62" s="196">
        <v>0</v>
      </c>
      <c r="Z62" s="196">
        <v>2.8</v>
      </c>
      <c r="AA62" s="196">
        <v>0.99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13.03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9.02</v>
      </c>
      <c r="AS62" s="196">
        <v>14.99</v>
      </c>
      <c r="AT62" s="196">
        <v>28.41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4.67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6.47</v>
      </c>
      <c r="L63" s="196">
        <v>115.78</v>
      </c>
      <c r="M63" s="196">
        <v>1.02</v>
      </c>
      <c r="N63" s="196">
        <v>0.65</v>
      </c>
      <c r="O63" s="196">
        <v>0</v>
      </c>
      <c r="P63" s="196">
        <v>1.39</v>
      </c>
      <c r="Q63" s="196">
        <v>1.31</v>
      </c>
      <c r="R63" s="196">
        <v>0.47</v>
      </c>
      <c r="S63" s="196">
        <v>5.21</v>
      </c>
      <c r="T63" s="196">
        <v>0</v>
      </c>
      <c r="U63" s="196">
        <v>0.91</v>
      </c>
      <c r="V63" s="196">
        <v>0.23</v>
      </c>
      <c r="W63" s="196">
        <v>0.7</v>
      </c>
      <c r="X63" s="196">
        <v>1.39</v>
      </c>
      <c r="Y63" s="196">
        <v>0</v>
      </c>
      <c r="Z63" s="196">
        <v>2.8</v>
      </c>
      <c r="AA63" s="196">
        <v>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13.03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9.02</v>
      </c>
      <c r="AS63" s="196">
        <v>14.99</v>
      </c>
      <c r="AT63" s="196">
        <v>28.41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4.67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6.47</v>
      </c>
      <c r="L64" s="196">
        <v>96.5</v>
      </c>
      <c r="M64" s="196">
        <v>1.02</v>
      </c>
      <c r="N64" s="196">
        <v>0.65</v>
      </c>
      <c r="O64" s="196">
        <v>0</v>
      </c>
      <c r="P64" s="196">
        <v>1.39</v>
      </c>
      <c r="Q64" s="196">
        <v>1.31</v>
      </c>
      <c r="R64" s="196">
        <v>0.47</v>
      </c>
      <c r="S64" s="196">
        <v>5.21</v>
      </c>
      <c r="T64" s="196">
        <v>0</v>
      </c>
      <c r="U64" s="196">
        <v>0.91</v>
      </c>
      <c r="V64" s="196">
        <v>4.43</v>
      </c>
      <c r="W64" s="196">
        <v>0.7</v>
      </c>
      <c r="X64" s="196">
        <v>1.39</v>
      </c>
      <c r="Y64" s="196">
        <v>0</v>
      </c>
      <c r="Z64" s="196">
        <v>2.8</v>
      </c>
      <c r="AA64" s="196">
        <v>19.96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13.03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9.02</v>
      </c>
      <c r="AS64" s="196">
        <v>14.99</v>
      </c>
      <c r="AT64" s="196">
        <v>28.41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4.67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6.46</v>
      </c>
      <c r="L65" s="196">
        <v>89.99</v>
      </c>
      <c r="M65" s="196">
        <v>1.02</v>
      </c>
      <c r="N65" s="196">
        <v>0.65</v>
      </c>
      <c r="O65" s="196">
        <v>0</v>
      </c>
      <c r="P65" s="196">
        <v>1.39</v>
      </c>
      <c r="Q65" s="196">
        <v>1.61</v>
      </c>
      <c r="R65" s="196">
        <v>0.47</v>
      </c>
      <c r="S65" s="196">
        <v>5.21</v>
      </c>
      <c r="T65" s="196">
        <v>0</v>
      </c>
      <c r="U65" s="196">
        <v>0.91</v>
      </c>
      <c r="V65" s="196">
        <v>0.23</v>
      </c>
      <c r="W65" s="196">
        <v>0.7</v>
      </c>
      <c r="X65" s="196">
        <v>1.39</v>
      </c>
      <c r="Y65" s="196">
        <v>0</v>
      </c>
      <c r="Z65" s="196">
        <v>2.8</v>
      </c>
      <c r="AA65" s="196">
        <v>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13.03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9.02</v>
      </c>
      <c r="AS65" s="196">
        <v>14.99</v>
      </c>
      <c r="AT65" s="196">
        <v>28.41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4.67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6.46</v>
      </c>
      <c r="L66" s="196">
        <v>38.659999999999997</v>
      </c>
      <c r="M66" s="196">
        <v>1.02</v>
      </c>
      <c r="N66" s="196">
        <v>0.65</v>
      </c>
      <c r="O66" s="196">
        <v>0</v>
      </c>
      <c r="P66" s="196">
        <v>1.39</v>
      </c>
      <c r="Q66" s="196">
        <v>1.36</v>
      </c>
      <c r="R66" s="196">
        <v>0.47</v>
      </c>
      <c r="S66" s="196">
        <v>5.21</v>
      </c>
      <c r="T66" s="196">
        <v>0</v>
      </c>
      <c r="U66" s="196">
        <v>0.91</v>
      </c>
      <c r="V66" s="196">
        <v>0.23</v>
      </c>
      <c r="W66" s="196">
        <v>0.7</v>
      </c>
      <c r="X66" s="196">
        <v>1.39</v>
      </c>
      <c r="Y66" s="196">
        <v>0</v>
      </c>
      <c r="Z66" s="196">
        <v>2.8</v>
      </c>
      <c r="AA66" s="196">
        <v>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13.03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9.02</v>
      </c>
      <c r="AS66" s="196">
        <v>14.99</v>
      </c>
      <c r="AT66" s="196">
        <v>28.41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4.67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6.47</v>
      </c>
      <c r="L67" s="196">
        <v>38.659999999999997</v>
      </c>
      <c r="M67" s="196">
        <v>1.02</v>
      </c>
      <c r="N67" s="196">
        <v>0.65</v>
      </c>
      <c r="O67" s="196">
        <v>0</v>
      </c>
      <c r="P67" s="196">
        <v>1.39</v>
      </c>
      <c r="Q67" s="196">
        <v>1.31</v>
      </c>
      <c r="R67" s="196">
        <v>0.47</v>
      </c>
      <c r="S67" s="196">
        <v>5.21</v>
      </c>
      <c r="T67" s="196">
        <v>0</v>
      </c>
      <c r="U67" s="196">
        <v>0.91</v>
      </c>
      <c r="V67" s="196">
        <v>0.23</v>
      </c>
      <c r="W67" s="196">
        <v>0.7</v>
      </c>
      <c r="X67" s="196">
        <v>1.39</v>
      </c>
      <c r="Y67" s="196">
        <v>0</v>
      </c>
      <c r="Z67" s="196">
        <v>2.8</v>
      </c>
      <c r="AA67" s="196">
        <v>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13.03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9.02</v>
      </c>
      <c r="AS67" s="196">
        <v>14.99</v>
      </c>
      <c r="AT67" s="196">
        <v>28.41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4.67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6.46</v>
      </c>
      <c r="L68" s="196">
        <v>38.659999999999997</v>
      </c>
      <c r="M68" s="196">
        <v>1.02</v>
      </c>
      <c r="N68" s="196">
        <v>0.65</v>
      </c>
      <c r="O68" s="196">
        <v>0</v>
      </c>
      <c r="P68" s="196">
        <v>1.39</v>
      </c>
      <c r="Q68" s="196">
        <v>1.31</v>
      </c>
      <c r="R68" s="196">
        <v>0.47</v>
      </c>
      <c r="S68" s="196">
        <v>5.21</v>
      </c>
      <c r="T68" s="196">
        <v>0</v>
      </c>
      <c r="U68" s="196">
        <v>0.91</v>
      </c>
      <c r="V68" s="196">
        <v>0.23</v>
      </c>
      <c r="W68" s="196">
        <v>0.7</v>
      </c>
      <c r="X68" s="196">
        <v>1.39</v>
      </c>
      <c r="Y68" s="196">
        <v>0</v>
      </c>
      <c r="Z68" s="196">
        <v>2.8</v>
      </c>
      <c r="AA68" s="196">
        <v>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13.03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9.02</v>
      </c>
      <c r="AS68" s="196">
        <v>14.99</v>
      </c>
      <c r="AT68" s="196">
        <v>28.41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4.67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6.42</v>
      </c>
      <c r="L69" s="196">
        <v>38.659999999999997</v>
      </c>
      <c r="M69" s="196">
        <v>1.02</v>
      </c>
      <c r="N69" s="196">
        <v>0.65</v>
      </c>
      <c r="O69" s="196">
        <v>0</v>
      </c>
      <c r="P69" s="196">
        <v>1.39</v>
      </c>
      <c r="Q69" s="196">
        <v>1.24</v>
      </c>
      <c r="R69" s="196">
        <v>0.47</v>
      </c>
      <c r="S69" s="196">
        <v>5.21</v>
      </c>
      <c r="T69" s="196">
        <v>0</v>
      </c>
      <c r="U69" s="196">
        <v>0.91</v>
      </c>
      <c r="V69" s="196">
        <v>0.23</v>
      </c>
      <c r="W69" s="196">
        <v>0.7</v>
      </c>
      <c r="X69" s="196">
        <v>1.39</v>
      </c>
      <c r="Y69" s="196">
        <v>0</v>
      </c>
      <c r="Z69" s="196">
        <v>2.8</v>
      </c>
      <c r="AA69" s="196">
        <v>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13.04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9.02</v>
      </c>
      <c r="AS69" s="196">
        <v>14.99</v>
      </c>
      <c r="AT69" s="196">
        <v>28.41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4.67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6.46</v>
      </c>
      <c r="L70" s="196">
        <v>38.659999999999997</v>
      </c>
      <c r="M70" s="196">
        <v>1.02</v>
      </c>
      <c r="N70" s="196">
        <v>0.65</v>
      </c>
      <c r="O70" s="196">
        <v>0</v>
      </c>
      <c r="P70" s="196">
        <v>1.39</v>
      </c>
      <c r="Q70" s="196">
        <v>1.31</v>
      </c>
      <c r="R70" s="196">
        <v>0.47</v>
      </c>
      <c r="S70" s="196">
        <v>5.21</v>
      </c>
      <c r="T70" s="196">
        <v>0</v>
      </c>
      <c r="U70" s="196">
        <v>0.91</v>
      </c>
      <c r="V70" s="196">
        <v>0.23</v>
      </c>
      <c r="W70" s="196">
        <v>0.7</v>
      </c>
      <c r="X70" s="196">
        <v>1.39</v>
      </c>
      <c r="Y70" s="196">
        <v>0</v>
      </c>
      <c r="Z70" s="196">
        <v>2.8</v>
      </c>
      <c r="AA70" s="196">
        <v>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13.04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9.02</v>
      </c>
      <c r="AS70" s="196">
        <v>14.99</v>
      </c>
      <c r="AT70" s="196">
        <v>28.41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4.67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2.63</v>
      </c>
      <c r="L71" s="196">
        <v>38.659999999999997</v>
      </c>
      <c r="M71" s="196">
        <v>1.02</v>
      </c>
      <c r="N71" s="196">
        <v>0.65</v>
      </c>
      <c r="O71" s="196">
        <v>0</v>
      </c>
      <c r="P71" s="196">
        <v>1.39</v>
      </c>
      <c r="Q71" s="196">
        <v>1.31</v>
      </c>
      <c r="R71" s="196">
        <v>0.47</v>
      </c>
      <c r="S71" s="196">
        <v>5.21</v>
      </c>
      <c r="T71" s="196">
        <v>0</v>
      </c>
      <c r="U71" s="196">
        <v>0.91</v>
      </c>
      <c r="V71" s="196">
        <v>0.23</v>
      </c>
      <c r="W71" s="196">
        <v>0.7</v>
      </c>
      <c r="X71" s="196">
        <v>1.39</v>
      </c>
      <c r="Y71" s="196">
        <v>0</v>
      </c>
      <c r="Z71" s="196">
        <v>2.8</v>
      </c>
      <c r="AA71" s="196">
        <v>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19.61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9.02</v>
      </c>
      <c r="AS71" s="196">
        <v>14.99</v>
      </c>
      <c r="AT71" s="196">
        <v>28.41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4.67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6.46</v>
      </c>
      <c r="L72" s="196">
        <v>38.659999999999997</v>
      </c>
      <c r="M72" s="196">
        <v>1.02</v>
      </c>
      <c r="N72" s="196">
        <v>0.65</v>
      </c>
      <c r="O72" s="196">
        <v>0</v>
      </c>
      <c r="P72" s="196">
        <v>1.39</v>
      </c>
      <c r="Q72" s="196">
        <v>1.31</v>
      </c>
      <c r="R72" s="196">
        <v>0.47</v>
      </c>
      <c r="S72" s="196">
        <v>5.21</v>
      </c>
      <c r="T72" s="196">
        <v>0</v>
      </c>
      <c r="U72" s="196">
        <v>0.91</v>
      </c>
      <c r="V72" s="196">
        <v>0.23</v>
      </c>
      <c r="W72" s="196">
        <v>0.7</v>
      </c>
      <c r="X72" s="196">
        <v>1.39</v>
      </c>
      <c r="Y72" s="196">
        <v>0</v>
      </c>
      <c r="Z72" s="196">
        <v>2.8</v>
      </c>
      <c r="AA72" s="196">
        <v>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19.61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9.02</v>
      </c>
      <c r="AS72" s="196">
        <v>14.99</v>
      </c>
      <c r="AT72" s="196">
        <v>28.41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4.67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6.46</v>
      </c>
      <c r="L73" s="196">
        <v>38.659999999999997</v>
      </c>
      <c r="M73" s="196">
        <v>1.02</v>
      </c>
      <c r="N73" s="196">
        <v>0.65</v>
      </c>
      <c r="O73" s="196">
        <v>0</v>
      </c>
      <c r="P73" s="196">
        <v>1.39</v>
      </c>
      <c r="Q73" s="196">
        <v>1.31</v>
      </c>
      <c r="R73" s="196">
        <v>0.47</v>
      </c>
      <c r="S73" s="196">
        <v>5.21</v>
      </c>
      <c r="T73" s="196">
        <v>0</v>
      </c>
      <c r="U73" s="196">
        <v>0.91</v>
      </c>
      <c r="V73" s="196">
        <v>0.23</v>
      </c>
      <c r="W73" s="196">
        <v>0.7</v>
      </c>
      <c r="X73" s="196">
        <v>1.39</v>
      </c>
      <c r="Y73" s="196">
        <v>0</v>
      </c>
      <c r="Z73" s="196">
        <v>2.8</v>
      </c>
      <c r="AA73" s="196">
        <v>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19.61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9.02</v>
      </c>
      <c r="AS73" s="196">
        <v>14.99</v>
      </c>
      <c r="AT73" s="196">
        <v>28.41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4.67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6.46</v>
      </c>
      <c r="L74" s="196">
        <v>38.659999999999997</v>
      </c>
      <c r="M74" s="196">
        <v>1.02</v>
      </c>
      <c r="N74" s="196">
        <v>0.65</v>
      </c>
      <c r="O74" s="196">
        <v>0</v>
      </c>
      <c r="P74" s="196">
        <v>1.39</v>
      </c>
      <c r="Q74" s="196">
        <v>1.31</v>
      </c>
      <c r="R74" s="196">
        <v>0.47</v>
      </c>
      <c r="S74" s="196">
        <v>5.21</v>
      </c>
      <c r="T74" s="196">
        <v>0</v>
      </c>
      <c r="U74" s="196">
        <v>0.91</v>
      </c>
      <c r="V74" s="196">
        <v>0.23</v>
      </c>
      <c r="W74" s="196">
        <v>0.7</v>
      </c>
      <c r="X74" s="196">
        <v>1.39</v>
      </c>
      <c r="Y74" s="196">
        <v>0</v>
      </c>
      <c r="Z74" s="196">
        <v>2.8</v>
      </c>
      <c r="AA74" s="196">
        <v>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19.61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9.02</v>
      </c>
      <c r="AS74" s="196">
        <v>14.99</v>
      </c>
      <c r="AT74" s="196">
        <v>28.41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6.46</v>
      </c>
      <c r="L75" s="196">
        <v>20.82</v>
      </c>
      <c r="M75" s="196">
        <v>1.02</v>
      </c>
      <c r="N75" s="196">
        <v>0.65</v>
      </c>
      <c r="O75" s="196">
        <v>0</v>
      </c>
      <c r="P75" s="196">
        <v>1.39</v>
      </c>
      <c r="Q75" s="196">
        <v>1.31</v>
      </c>
      <c r="R75" s="196">
        <v>0.47</v>
      </c>
      <c r="S75" s="196">
        <v>5.21</v>
      </c>
      <c r="T75" s="196">
        <v>0</v>
      </c>
      <c r="U75" s="196">
        <v>0.91</v>
      </c>
      <c r="V75" s="196">
        <v>0.23</v>
      </c>
      <c r="W75" s="196">
        <v>0.7</v>
      </c>
      <c r="X75" s="196">
        <v>1.39</v>
      </c>
      <c r="Y75" s="196">
        <v>0</v>
      </c>
      <c r="Z75" s="196">
        <v>2.8</v>
      </c>
      <c r="AA75" s="196">
        <v>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19.61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9.02</v>
      </c>
      <c r="AS75" s="196">
        <v>14.99</v>
      </c>
      <c r="AT75" s="196">
        <v>28.41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6.46</v>
      </c>
      <c r="L76" s="196">
        <v>20.82</v>
      </c>
      <c r="M76" s="196">
        <v>1.02</v>
      </c>
      <c r="N76" s="196">
        <v>0.65</v>
      </c>
      <c r="O76" s="196">
        <v>0</v>
      </c>
      <c r="P76" s="196">
        <v>1.39</v>
      </c>
      <c r="Q76" s="196">
        <v>1.31</v>
      </c>
      <c r="R76" s="196">
        <v>0.47</v>
      </c>
      <c r="S76" s="196">
        <v>5.21</v>
      </c>
      <c r="T76" s="196">
        <v>0</v>
      </c>
      <c r="U76" s="196">
        <v>0.91</v>
      </c>
      <c r="V76" s="196">
        <v>0.23</v>
      </c>
      <c r="W76" s="196">
        <v>0.7</v>
      </c>
      <c r="X76" s="196">
        <v>1.39</v>
      </c>
      <c r="Y76" s="196">
        <v>0</v>
      </c>
      <c r="Z76" s="196">
        <v>2.8</v>
      </c>
      <c r="AA76" s="196">
        <v>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19.61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9.02</v>
      </c>
      <c r="AS76" s="196">
        <v>14.99</v>
      </c>
      <c r="AT76" s="196">
        <v>28.41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6.46</v>
      </c>
      <c r="L77" s="196">
        <v>20.82</v>
      </c>
      <c r="M77" s="196">
        <v>1.02</v>
      </c>
      <c r="N77" s="196">
        <v>0.65</v>
      </c>
      <c r="O77" s="196">
        <v>0</v>
      </c>
      <c r="P77" s="196">
        <v>1.39</v>
      </c>
      <c r="Q77" s="196">
        <v>1.31</v>
      </c>
      <c r="R77" s="196">
        <v>0.47</v>
      </c>
      <c r="S77" s="196">
        <v>5.21</v>
      </c>
      <c r="T77" s="196">
        <v>0</v>
      </c>
      <c r="U77" s="196">
        <v>0.91</v>
      </c>
      <c r="V77" s="196">
        <v>0.23</v>
      </c>
      <c r="W77" s="196">
        <v>0.7</v>
      </c>
      <c r="X77" s="196">
        <v>1.39</v>
      </c>
      <c r="Y77" s="196">
        <v>0</v>
      </c>
      <c r="Z77" s="196">
        <v>2.8</v>
      </c>
      <c r="AA77" s="196">
        <v>0.75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19.61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9.18</v>
      </c>
      <c r="AS77" s="196">
        <v>14.99</v>
      </c>
      <c r="AT77" s="196">
        <v>28.41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6.46</v>
      </c>
      <c r="L78" s="196">
        <v>20.82</v>
      </c>
      <c r="M78" s="196">
        <v>1.02</v>
      </c>
      <c r="N78" s="196">
        <v>0.65</v>
      </c>
      <c r="O78" s="196">
        <v>0</v>
      </c>
      <c r="P78" s="196">
        <v>1.39</v>
      </c>
      <c r="Q78" s="196">
        <v>1.31</v>
      </c>
      <c r="R78" s="196">
        <v>0.47</v>
      </c>
      <c r="S78" s="196">
        <v>5.21</v>
      </c>
      <c r="T78" s="196">
        <v>0</v>
      </c>
      <c r="U78" s="196">
        <v>0.91</v>
      </c>
      <c r="V78" s="196">
        <v>0.23</v>
      </c>
      <c r="W78" s="196">
        <v>0.7</v>
      </c>
      <c r="X78" s="196">
        <v>1.39</v>
      </c>
      <c r="Y78" s="196">
        <v>0</v>
      </c>
      <c r="Z78" s="196">
        <v>2.8</v>
      </c>
      <c r="AA78" s="196">
        <v>0.75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19.61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9.18</v>
      </c>
      <c r="AS78" s="196">
        <v>14.99</v>
      </c>
      <c r="AT78" s="196">
        <v>28.41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6.75</v>
      </c>
      <c r="L79" s="196">
        <v>20.82</v>
      </c>
      <c r="M79" s="196">
        <v>1.02</v>
      </c>
      <c r="N79" s="196">
        <v>0.65</v>
      </c>
      <c r="O79" s="196">
        <v>0</v>
      </c>
      <c r="P79" s="196">
        <v>1.39</v>
      </c>
      <c r="Q79" s="196">
        <v>1.46</v>
      </c>
      <c r="R79" s="196">
        <v>0.47</v>
      </c>
      <c r="S79" s="196">
        <v>5.21</v>
      </c>
      <c r="T79" s="196">
        <v>0</v>
      </c>
      <c r="U79" s="196">
        <v>0.91</v>
      </c>
      <c r="V79" s="196">
        <v>0.23</v>
      </c>
      <c r="W79" s="196">
        <v>0.7</v>
      </c>
      <c r="X79" s="196">
        <v>1.39</v>
      </c>
      <c r="Y79" s="196">
        <v>0</v>
      </c>
      <c r="Z79" s="196">
        <v>2.8</v>
      </c>
      <c r="AA79" s="196">
        <v>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19.61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9.18</v>
      </c>
      <c r="AS79" s="196">
        <v>14.99</v>
      </c>
      <c r="AT79" s="196">
        <v>28.41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4.32</v>
      </c>
      <c r="L80" s="196">
        <v>20.82</v>
      </c>
      <c r="M80" s="196">
        <v>1.02</v>
      </c>
      <c r="N80" s="196">
        <v>0.65</v>
      </c>
      <c r="O80" s="196">
        <v>0</v>
      </c>
      <c r="P80" s="196">
        <v>1.39</v>
      </c>
      <c r="Q80" s="196">
        <v>1.46</v>
      </c>
      <c r="R80" s="196">
        <v>0.47</v>
      </c>
      <c r="S80" s="196">
        <v>5.21</v>
      </c>
      <c r="T80" s="196">
        <v>0</v>
      </c>
      <c r="U80" s="196">
        <v>0.91</v>
      </c>
      <c r="V80" s="196">
        <v>0.23</v>
      </c>
      <c r="W80" s="196">
        <v>0.7</v>
      </c>
      <c r="X80" s="196">
        <v>1.39</v>
      </c>
      <c r="Y80" s="196">
        <v>0</v>
      </c>
      <c r="Z80" s="196">
        <v>2.8</v>
      </c>
      <c r="AA80" s="196">
        <v>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19.61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9.18</v>
      </c>
      <c r="AS80" s="196">
        <v>14.99</v>
      </c>
      <c r="AT80" s="196">
        <v>28.41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6.46</v>
      </c>
      <c r="L81" s="196">
        <v>20.82</v>
      </c>
      <c r="M81" s="196">
        <v>1.02</v>
      </c>
      <c r="N81" s="196">
        <v>0.65</v>
      </c>
      <c r="O81" s="196">
        <v>0</v>
      </c>
      <c r="P81" s="196">
        <v>1.39</v>
      </c>
      <c r="Q81" s="196">
        <v>1.46</v>
      </c>
      <c r="R81" s="196">
        <v>0.47</v>
      </c>
      <c r="S81" s="196">
        <v>5.21</v>
      </c>
      <c r="T81" s="196">
        <v>0</v>
      </c>
      <c r="U81" s="196">
        <v>0.91</v>
      </c>
      <c r="V81" s="196">
        <v>0.67</v>
      </c>
      <c r="W81" s="196">
        <v>0.7</v>
      </c>
      <c r="X81" s="196">
        <v>1.39</v>
      </c>
      <c r="Y81" s="196">
        <v>0</v>
      </c>
      <c r="Z81" s="196">
        <v>2.8</v>
      </c>
      <c r="AA81" s="196">
        <v>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14.78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9.18</v>
      </c>
      <c r="AS81" s="196">
        <v>14.99</v>
      </c>
      <c r="AT81" s="196">
        <v>28.41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6.46</v>
      </c>
      <c r="L82" s="196">
        <v>20.82</v>
      </c>
      <c r="M82" s="196">
        <v>1.02</v>
      </c>
      <c r="N82" s="196">
        <v>0.65</v>
      </c>
      <c r="O82" s="196">
        <v>0</v>
      </c>
      <c r="P82" s="196">
        <v>1.39</v>
      </c>
      <c r="Q82" s="196">
        <v>1.46</v>
      </c>
      <c r="R82" s="196">
        <v>7.23</v>
      </c>
      <c r="S82" s="196">
        <v>5.21</v>
      </c>
      <c r="T82" s="196">
        <v>0</v>
      </c>
      <c r="U82" s="196">
        <v>0.91</v>
      </c>
      <c r="V82" s="196">
        <v>0.23</v>
      </c>
      <c r="W82" s="196">
        <v>0.7</v>
      </c>
      <c r="X82" s="196">
        <v>1.39</v>
      </c>
      <c r="Y82" s="196">
        <v>0</v>
      </c>
      <c r="Z82" s="196">
        <v>2.8</v>
      </c>
      <c r="AA82" s="196">
        <v>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14.78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9.18</v>
      </c>
      <c r="AS82" s="196">
        <v>14.99</v>
      </c>
      <c r="AT82" s="196">
        <v>28.41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6.46</v>
      </c>
      <c r="L83" s="196">
        <v>20.82</v>
      </c>
      <c r="M83" s="196">
        <v>1.02</v>
      </c>
      <c r="N83" s="196">
        <v>0.65</v>
      </c>
      <c r="O83" s="196">
        <v>0</v>
      </c>
      <c r="P83" s="196">
        <v>1.39</v>
      </c>
      <c r="Q83" s="196">
        <v>1.46</v>
      </c>
      <c r="R83" s="196">
        <v>7.23</v>
      </c>
      <c r="S83" s="196">
        <v>5.21</v>
      </c>
      <c r="T83" s="196">
        <v>0</v>
      </c>
      <c r="U83" s="196">
        <v>0.91</v>
      </c>
      <c r="V83" s="196">
        <v>0.23</v>
      </c>
      <c r="W83" s="196">
        <v>0.7</v>
      </c>
      <c r="X83" s="196">
        <v>1.39</v>
      </c>
      <c r="Y83" s="196">
        <v>0</v>
      </c>
      <c r="Z83" s="196">
        <v>2.8</v>
      </c>
      <c r="AA83" s="196">
        <v>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12.31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9.18</v>
      </c>
      <c r="AS83" s="196">
        <v>14.99</v>
      </c>
      <c r="AT83" s="196">
        <v>28.41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6.46</v>
      </c>
      <c r="L84" s="196">
        <v>20.82</v>
      </c>
      <c r="M84" s="196">
        <v>1.02</v>
      </c>
      <c r="N84" s="196">
        <v>0.65</v>
      </c>
      <c r="O84" s="196">
        <v>0</v>
      </c>
      <c r="P84" s="196">
        <v>1.39</v>
      </c>
      <c r="Q84" s="196">
        <v>1.46</v>
      </c>
      <c r="R84" s="196">
        <v>0.47</v>
      </c>
      <c r="S84" s="196">
        <v>5.21</v>
      </c>
      <c r="T84" s="196">
        <v>0</v>
      </c>
      <c r="U84" s="196">
        <v>0.91</v>
      </c>
      <c r="V84" s="196">
        <v>0.23</v>
      </c>
      <c r="W84" s="196">
        <v>0.7</v>
      </c>
      <c r="X84" s="196">
        <v>1.39</v>
      </c>
      <c r="Y84" s="196">
        <v>0</v>
      </c>
      <c r="Z84" s="196">
        <v>2.8</v>
      </c>
      <c r="AA84" s="196">
        <v>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12.31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14.99</v>
      </c>
      <c r="AT84" s="196">
        <v>28.41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6.47</v>
      </c>
      <c r="L85" s="196">
        <v>20.82</v>
      </c>
      <c r="M85" s="196">
        <v>1.02</v>
      </c>
      <c r="N85" s="196">
        <v>0.65</v>
      </c>
      <c r="O85" s="196">
        <v>0</v>
      </c>
      <c r="P85" s="196">
        <v>1.39</v>
      </c>
      <c r="Q85" s="196">
        <v>1.46</v>
      </c>
      <c r="R85" s="196">
        <v>0.47</v>
      </c>
      <c r="S85" s="196">
        <v>5.21</v>
      </c>
      <c r="T85" s="196">
        <v>0</v>
      </c>
      <c r="U85" s="196">
        <v>0.91</v>
      </c>
      <c r="V85" s="196">
        <v>0.23</v>
      </c>
      <c r="W85" s="196">
        <v>0.7</v>
      </c>
      <c r="X85" s="196">
        <v>1.39</v>
      </c>
      <c r="Y85" s="196">
        <v>0</v>
      </c>
      <c r="Z85" s="196">
        <v>2.8</v>
      </c>
      <c r="AA85" s="196">
        <v>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12.31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14.99</v>
      </c>
      <c r="AT85" s="196">
        <v>28.41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6.47</v>
      </c>
      <c r="L86" s="196">
        <v>20.82</v>
      </c>
      <c r="M86" s="196">
        <v>1.02</v>
      </c>
      <c r="N86" s="196">
        <v>0.65</v>
      </c>
      <c r="O86" s="196">
        <v>0</v>
      </c>
      <c r="P86" s="196">
        <v>1.39</v>
      </c>
      <c r="Q86" s="196">
        <v>1.46</v>
      </c>
      <c r="R86" s="196">
        <v>0.47</v>
      </c>
      <c r="S86" s="196">
        <v>5.21</v>
      </c>
      <c r="T86" s="196">
        <v>0</v>
      </c>
      <c r="U86" s="196">
        <v>0.91</v>
      </c>
      <c r="V86" s="196">
        <v>0.23</v>
      </c>
      <c r="W86" s="196">
        <v>0.7</v>
      </c>
      <c r="X86" s="196">
        <v>1.39</v>
      </c>
      <c r="Y86" s="196">
        <v>0</v>
      </c>
      <c r="Z86" s="196">
        <v>2.8</v>
      </c>
      <c r="AA86" s="196">
        <v>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12.31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9.34</v>
      </c>
      <c r="AS86" s="196">
        <v>14.99</v>
      </c>
      <c r="AT86" s="196">
        <v>28.41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6.47</v>
      </c>
      <c r="L87" s="196">
        <v>77.22</v>
      </c>
      <c r="M87" s="196">
        <v>1.02</v>
      </c>
      <c r="N87" s="196">
        <v>0.65</v>
      </c>
      <c r="O87" s="196">
        <v>0</v>
      </c>
      <c r="P87" s="196">
        <v>1.39</v>
      </c>
      <c r="Q87" s="196">
        <v>1.46</v>
      </c>
      <c r="R87" s="196">
        <v>0.47</v>
      </c>
      <c r="S87" s="196">
        <v>5.21</v>
      </c>
      <c r="T87" s="196">
        <v>0</v>
      </c>
      <c r="U87" s="196">
        <v>0.91</v>
      </c>
      <c r="V87" s="196">
        <v>4.43</v>
      </c>
      <c r="W87" s="196">
        <v>0.7</v>
      </c>
      <c r="X87" s="196">
        <v>1.39</v>
      </c>
      <c r="Y87" s="196">
        <v>0</v>
      </c>
      <c r="Z87" s="196">
        <v>58.41</v>
      </c>
      <c r="AA87" s="196">
        <v>19.96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12.31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9.34</v>
      </c>
      <c r="AS87" s="196">
        <v>14.99</v>
      </c>
      <c r="AT87" s="196">
        <v>28.41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6.47</v>
      </c>
      <c r="L88" s="196">
        <v>144.69999999999999</v>
      </c>
      <c r="M88" s="196">
        <v>1.02</v>
      </c>
      <c r="N88" s="196">
        <v>0.65</v>
      </c>
      <c r="O88" s="196">
        <v>0</v>
      </c>
      <c r="P88" s="196">
        <v>1.39</v>
      </c>
      <c r="Q88" s="196">
        <v>1.46</v>
      </c>
      <c r="R88" s="196">
        <v>7.23</v>
      </c>
      <c r="S88" s="196">
        <v>5.21</v>
      </c>
      <c r="T88" s="196">
        <v>0</v>
      </c>
      <c r="U88" s="196">
        <v>0.91</v>
      </c>
      <c r="V88" s="196">
        <v>4.43</v>
      </c>
      <c r="W88" s="196">
        <v>0.7</v>
      </c>
      <c r="X88" s="196">
        <v>1.39</v>
      </c>
      <c r="Y88" s="196">
        <v>0</v>
      </c>
      <c r="Z88" s="196">
        <v>2.8</v>
      </c>
      <c r="AA88" s="196">
        <v>19.96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12.31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9.34</v>
      </c>
      <c r="AS88" s="196">
        <v>14.99</v>
      </c>
      <c r="AT88" s="196">
        <v>28.41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6.47</v>
      </c>
      <c r="L89" s="196">
        <v>221.82</v>
      </c>
      <c r="M89" s="196">
        <v>1.02</v>
      </c>
      <c r="N89" s="196">
        <v>0.65</v>
      </c>
      <c r="O89" s="196">
        <v>0</v>
      </c>
      <c r="P89" s="196">
        <v>1.39</v>
      </c>
      <c r="Q89" s="196">
        <v>1.42</v>
      </c>
      <c r="R89" s="196">
        <v>7.23</v>
      </c>
      <c r="S89" s="196">
        <v>5.21</v>
      </c>
      <c r="T89" s="196">
        <v>0</v>
      </c>
      <c r="U89" s="196">
        <v>0.91</v>
      </c>
      <c r="V89" s="196">
        <v>0.23</v>
      </c>
      <c r="W89" s="196">
        <v>0.7</v>
      </c>
      <c r="X89" s="196">
        <v>1.39</v>
      </c>
      <c r="Y89" s="196">
        <v>0</v>
      </c>
      <c r="Z89" s="196">
        <v>2.8</v>
      </c>
      <c r="AA89" s="196">
        <v>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12.31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9.34</v>
      </c>
      <c r="AS89" s="196">
        <v>14.99</v>
      </c>
      <c r="AT89" s="196">
        <v>28.41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6.47</v>
      </c>
      <c r="L90" s="196">
        <v>271.95</v>
      </c>
      <c r="M90" s="196">
        <v>1.02</v>
      </c>
      <c r="N90" s="196">
        <v>0.65</v>
      </c>
      <c r="O90" s="196">
        <v>0</v>
      </c>
      <c r="P90" s="196">
        <v>1.39</v>
      </c>
      <c r="Q90" s="196">
        <v>1.42</v>
      </c>
      <c r="R90" s="196">
        <v>7.23</v>
      </c>
      <c r="S90" s="196">
        <v>5.21</v>
      </c>
      <c r="T90" s="196">
        <v>0</v>
      </c>
      <c r="U90" s="196">
        <v>0.91</v>
      </c>
      <c r="V90" s="196">
        <v>0.23</v>
      </c>
      <c r="W90" s="196">
        <v>0.7</v>
      </c>
      <c r="X90" s="196">
        <v>1.39</v>
      </c>
      <c r="Y90" s="196">
        <v>0</v>
      </c>
      <c r="Z90" s="196">
        <v>2.8</v>
      </c>
      <c r="AA90" s="196">
        <v>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12.31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9.34</v>
      </c>
      <c r="AS90" s="196">
        <v>14.99</v>
      </c>
      <c r="AT90" s="196">
        <v>28.41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6.47</v>
      </c>
      <c r="L91" s="196">
        <v>271.95</v>
      </c>
      <c r="M91" s="196">
        <v>1.02</v>
      </c>
      <c r="N91" s="196">
        <v>0.65</v>
      </c>
      <c r="O91" s="196">
        <v>0</v>
      </c>
      <c r="P91" s="196">
        <v>1.39</v>
      </c>
      <c r="Q91" s="196">
        <v>1.42</v>
      </c>
      <c r="R91" s="196">
        <v>7.23</v>
      </c>
      <c r="S91" s="196">
        <v>5.21</v>
      </c>
      <c r="T91" s="196">
        <v>0</v>
      </c>
      <c r="U91" s="196">
        <v>0.91</v>
      </c>
      <c r="V91" s="196">
        <v>0.23</v>
      </c>
      <c r="W91" s="196">
        <v>0.7</v>
      </c>
      <c r="X91" s="196">
        <v>1.39</v>
      </c>
      <c r="Y91" s="196">
        <v>0</v>
      </c>
      <c r="Z91" s="196">
        <v>2.8</v>
      </c>
      <c r="AA91" s="196">
        <v>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11.08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9.34</v>
      </c>
      <c r="AS91" s="196">
        <v>14.99</v>
      </c>
      <c r="AT91" s="196">
        <v>28.41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6.47</v>
      </c>
      <c r="L92" s="196">
        <v>271.95</v>
      </c>
      <c r="M92" s="196">
        <v>1.02</v>
      </c>
      <c r="N92" s="196">
        <v>0.65</v>
      </c>
      <c r="O92" s="196">
        <v>0</v>
      </c>
      <c r="P92" s="196">
        <v>1.39</v>
      </c>
      <c r="Q92" s="196">
        <v>1.42</v>
      </c>
      <c r="R92" s="196">
        <v>7.23</v>
      </c>
      <c r="S92" s="196">
        <v>5.21</v>
      </c>
      <c r="T92" s="196">
        <v>0</v>
      </c>
      <c r="U92" s="196">
        <v>0.91</v>
      </c>
      <c r="V92" s="196">
        <v>0.23</v>
      </c>
      <c r="W92" s="196">
        <v>0.7</v>
      </c>
      <c r="X92" s="196">
        <v>1.39</v>
      </c>
      <c r="Y92" s="196">
        <v>0</v>
      </c>
      <c r="Z92" s="196">
        <v>2.8</v>
      </c>
      <c r="AA92" s="196">
        <v>19.96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11.08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9.34</v>
      </c>
      <c r="AS92" s="196">
        <v>14.99</v>
      </c>
      <c r="AT92" s="196">
        <v>28.41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6.47</v>
      </c>
      <c r="L93" s="196">
        <v>271.95</v>
      </c>
      <c r="M93" s="196">
        <v>1.02</v>
      </c>
      <c r="N93" s="196">
        <v>0.65</v>
      </c>
      <c r="O93" s="196">
        <v>0</v>
      </c>
      <c r="P93" s="196">
        <v>1.39</v>
      </c>
      <c r="Q93" s="196">
        <v>1.42</v>
      </c>
      <c r="R93" s="196">
        <v>7.23</v>
      </c>
      <c r="S93" s="196">
        <v>5.21</v>
      </c>
      <c r="T93" s="196">
        <v>0</v>
      </c>
      <c r="U93" s="196">
        <v>0.91</v>
      </c>
      <c r="V93" s="196">
        <v>4.43</v>
      </c>
      <c r="W93" s="196">
        <v>0.7</v>
      </c>
      <c r="X93" s="196">
        <v>1.39</v>
      </c>
      <c r="Y93" s="196">
        <v>0</v>
      </c>
      <c r="Z93" s="196">
        <v>2.8</v>
      </c>
      <c r="AA93" s="196">
        <v>19.96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9.34</v>
      </c>
      <c r="AS93" s="196">
        <v>14.99</v>
      </c>
      <c r="AT93" s="196">
        <v>28.41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6.47</v>
      </c>
      <c r="L94" s="196">
        <v>271.95</v>
      </c>
      <c r="M94" s="196">
        <v>1.02</v>
      </c>
      <c r="N94" s="196">
        <v>0.65</v>
      </c>
      <c r="O94" s="196">
        <v>0</v>
      </c>
      <c r="P94" s="196">
        <v>1.39</v>
      </c>
      <c r="Q94" s="196">
        <v>1.42</v>
      </c>
      <c r="R94" s="196">
        <v>7.23</v>
      </c>
      <c r="S94" s="196">
        <v>5.21</v>
      </c>
      <c r="T94" s="196">
        <v>0</v>
      </c>
      <c r="U94" s="196">
        <v>0.91</v>
      </c>
      <c r="V94" s="196">
        <v>4.43</v>
      </c>
      <c r="W94" s="196">
        <v>0.7</v>
      </c>
      <c r="X94" s="196">
        <v>1.39</v>
      </c>
      <c r="Y94" s="196">
        <v>0</v>
      </c>
      <c r="Z94" s="196">
        <v>29.49</v>
      </c>
      <c r="AA94" s="196">
        <v>19.96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9.34</v>
      </c>
      <c r="AS94" s="196">
        <v>14.99</v>
      </c>
      <c r="AT94" s="196">
        <v>28.41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6.47</v>
      </c>
      <c r="L95" s="196">
        <v>271.95</v>
      </c>
      <c r="M95" s="196">
        <v>1.02</v>
      </c>
      <c r="N95" s="196">
        <v>0.65</v>
      </c>
      <c r="O95" s="196">
        <v>0</v>
      </c>
      <c r="P95" s="196">
        <v>1.39</v>
      </c>
      <c r="Q95" s="196">
        <v>1.42</v>
      </c>
      <c r="R95" s="196">
        <v>7.23</v>
      </c>
      <c r="S95" s="196">
        <v>5.18</v>
      </c>
      <c r="T95" s="196">
        <v>0</v>
      </c>
      <c r="U95" s="196">
        <v>0.91</v>
      </c>
      <c r="V95" s="196">
        <v>4.43</v>
      </c>
      <c r="W95" s="196">
        <v>0.7</v>
      </c>
      <c r="X95" s="196">
        <v>1.39</v>
      </c>
      <c r="Y95" s="196">
        <v>0</v>
      </c>
      <c r="Z95" s="196">
        <v>29.49</v>
      </c>
      <c r="AA95" s="196">
        <v>19.96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9.34</v>
      </c>
      <c r="AS95" s="196">
        <v>14.99</v>
      </c>
      <c r="AT95" s="196">
        <v>28.41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6.47</v>
      </c>
      <c r="L96" s="196">
        <v>271.95</v>
      </c>
      <c r="M96" s="196">
        <v>1.02</v>
      </c>
      <c r="N96" s="196">
        <v>0.65</v>
      </c>
      <c r="O96" s="196">
        <v>0</v>
      </c>
      <c r="P96" s="196">
        <v>1.39</v>
      </c>
      <c r="Q96" s="196">
        <v>1.42</v>
      </c>
      <c r="R96" s="196">
        <v>7.23</v>
      </c>
      <c r="S96" s="196">
        <v>5.21</v>
      </c>
      <c r="T96" s="196">
        <v>0</v>
      </c>
      <c r="U96" s="196">
        <v>0.91</v>
      </c>
      <c r="V96" s="196">
        <v>4.43</v>
      </c>
      <c r="W96" s="196">
        <v>0.7</v>
      </c>
      <c r="X96" s="196">
        <v>1.39</v>
      </c>
      <c r="Y96" s="196">
        <v>0</v>
      </c>
      <c r="Z96" s="196">
        <v>29.49</v>
      </c>
      <c r="AA96" s="196">
        <v>19.96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9.34</v>
      </c>
      <c r="AS96" s="196">
        <v>14.99</v>
      </c>
      <c r="AT96" s="196">
        <v>28.41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6.47</v>
      </c>
      <c r="L97" s="196">
        <v>271.95</v>
      </c>
      <c r="M97" s="196">
        <v>1.02</v>
      </c>
      <c r="N97" s="196">
        <v>0.65</v>
      </c>
      <c r="O97" s="196">
        <v>0</v>
      </c>
      <c r="P97" s="196">
        <v>1.39</v>
      </c>
      <c r="Q97" s="196">
        <v>1.42</v>
      </c>
      <c r="R97" s="196">
        <v>7.23</v>
      </c>
      <c r="S97" s="196">
        <v>5.21</v>
      </c>
      <c r="T97" s="196">
        <v>0</v>
      </c>
      <c r="U97" s="196">
        <v>0.91</v>
      </c>
      <c r="V97" s="196">
        <v>4.43</v>
      </c>
      <c r="W97" s="196">
        <v>0.7</v>
      </c>
      <c r="X97" s="196">
        <v>0</v>
      </c>
      <c r="Y97" s="196">
        <v>0</v>
      </c>
      <c r="Z97" s="196">
        <v>58.41</v>
      </c>
      <c r="AA97" s="196">
        <v>19.96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9.34</v>
      </c>
      <c r="AS97" s="196">
        <v>14.99</v>
      </c>
      <c r="AT97" s="196">
        <v>28.41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6.47</v>
      </c>
      <c r="L98" s="196">
        <v>271.95</v>
      </c>
      <c r="M98" s="196">
        <v>1.02</v>
      </c>
      <c r="N98" s="196">
        <v>0.65</v>
      </c>
      <c r="O98" s="196">
        <v>0</v>
      </c>
      <c r="P98" s="196">
        <v>1.39</v>
      </c>
      <c r="Q98" s="196">
        <v>1.42</v>
      </c>
      <c r="R98" s="196">
        <v>7.23</v>
      </c>
      <c r="S98" s="196">
        <v>5.21</v>
      </c>
      <c r="T98" s="196">
        <v>0</v>
      </c>
      <c r="U98" s="196">
        <v>0.91</v>
      </c>
      <c r="V98" s="196">
        <v>4.43</v>
      </c>
      <c r="W98" s="196">
        <v>0.7</v>
      </c>
      <c r="X98" s="196">
        <v>1.39</v>
      </c>
      <c r="Y98" s="196">
        <v>0</v>
      </c>
      <c r="Z98" s="196">
        <v>58.41</v>
      </c>
      <c r="AA98" s="196">
        <v>19.96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9.34</v>
      </c>
      <c r="AS98" s="196">
        <v>14.99</v>
      </c>
      <c r="AT98" s="196">
        <v>28.41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0.19886999999999996</v>
      </c>
      <c r="K99">
        <f t="shared" si="0"/>
        <v>0.10561250000000008</v>
      </c>
      <c r="L99">
        <f t="shared" si="0"/>
        <v>3.0235074999999982</v>
      </c>
      <c r="M99">
        <f t="shared" si="0"/>
        <v>2.5052499999999988E-2</v>
      </c>
      <c r="N99">
        <f t="shared" si="0"/>
        <v>1.5599999999999977E-2</v>
      </c>
      <c r="O99">
        <f t="shared" si="0"/>
        <v>0</v>
      </c>
      <c r="P99">
        <f t="shared" si="0"/>
        <v>3.3360000000000001E-2</v>
      </c>
      <c r="Q99">
        <f t="shared" si="0"/>
        <v>1.946500000000001E-2</v>
      </c>
      <c r="R99">
        <f t="shared" si="0"/>
        <v>7.0464999999999972E-2</v>
      </c>
      <c r="S99">
        <f t="shared" si="0"/>
        <v>8.3887500000000004E-2</v>
      </c>
      <c r="T99">
        <f t="shared" si="0"/>
        <v>0</v>
      </c>
      <c r="U99">
        <f t="shared" si="0"/>
        <v>2.1852499999999948E-2</v>
      </c>
      <c r="V99">
        <f t="shared" si="0"/>
        <v>4.2502499999999999E-2</v>
      </c>
      <c r="W99">
        <f t="shared" si="0"/>
        <v>4.9782499999999841E-2</v>
      </c>
      <c r="X99">
        <f t="shared" si="0"/>
        <v>0.17623249999999979</v>
      </c>
      <c r="Y99">
        <f t="shared" si="0"/>
        <v>0</v>
      </c>
      <c r="Z99">
        <f t="shared" si="0"/>
        <v>0.4764874999999994</v>
      </c>
      <c r="AA99">
        <f t="shared" si="0"/>
        <v>0.19449500000000006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0.2368299999999999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0.22171999999999989</v>
      </c>
      <c r="AS99">
        <f t="shared" si="0"/>
        <v>0.35976000000000014</v>
      </c>
      <c r="AT99">
        <f t="shared" si="0"/>
        <v>0.48297000000000057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-58.847000000000001</v>
      </c>
      <c r="D36" s="82">
        <v>0</v>
      </c>
      <c r="E36" s="82">
        <v>0</v>
      </c>
      <c r="F36" s="82">
        <v>-80.153000000000006</v>
      </c>
      <c r="G36" s="82">
        <v>-139</v>
      </c>
      <c r="H36" s="76"/>
      <c r="I36" s="31">
        <v>34</v>
      </c>
      <c r="J36" s="82">
        <v>58.847000000000001</v>
      </c>
      <c r="K36" s="82">
        <v>0</v>
      </c>
      <c r="L36" s="82">
        <v>0</v>
      </c>
      <c r="M36" s="82">
        <v>0</v>
      </c>
      <c r="N36" s="82">
        <v>58.847000000000001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80.153000000000006</v>
      </c>
      <c r="AF36" s="82">
        <v>0</v>
      </c>
      <c r="AG36" s="82">
        <v>0</v>
      </c>
      <c r="AH36" s="82">
        <v>0</v>
      </c>
      <c r="AI36" s="82">
        <v>80.153000000000006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58.847000000000001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-58.847000000000001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80.153000000000006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-80.153000000000006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588.47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588.47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801.53000000000009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801.53000000000009</v>
      </c>
      <c r="DF36" s="81">
        <f t="shared" si="31"/>
        <v>139</v>
      </c>
      <c r="DG36" s="81">
        <f t="shared" si="32"/>
        <v>-58.847000000000001</v>
      </c>
      <c r="DH36" s="81">
        <f t="shared" si="33"/>
        <v>0</v>
      </c>
      <c r="DI36" s="81">
        <f t="shared" si="34"/>
        <v>0</v>
      </c>
      <c r="DJ36" s="81">
        <f t="shared" si="35"/>
        <v>-80.153000000000006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-25</v>
      </c>
      <c r="D37" s="82">
        <v>0</v>
      </c>
      <c r="E37" s="82">
        <v>0</v>
      </c>
      <c r="F37" s="82">
        <v>-60.207999999999998</v>
      </c>
      <c r="G37" s="82">
        <v>-85.207999999999998</v>
      </c>
      <c r="H37" s="76"/>
      <c r="I37" s="31">
        <v>35</v>
      </c>
      <c r="J37" s="82">
        <v>25</v>
      </c>
      <c r="K37" s="82">
        <v>0</v>
      </c>
      <c r="L37" s="82">
        <v>0</v>
      </c>
      <c r="M37" s="82">
        <v>0</v>
      </c>
      <c r="N37" s="82">
        <v>25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60.207999999999998</v>
      </c>
      <c r="AF37" s="82">
        <v>0</v>
      </c>
      <c r="AG37" s="82">
        <v>0</v>
      </c>
      <c r="AH37" s="82">
        <v>0</v>
      </c>
      <c r="AI37" s="82">
        <v>60.207999999999998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25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-25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60.207999999999998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-60.207999999999998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250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250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602.07999999999993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602.07999999999993</v>
      </c>
      <c r="DF37" s="81">
        <f t="shared" si="31"/>
        <v>85.207999999999998</v>
      </c>
      <c r="DG37" s="81">
        <f t="shared" si="32"/>
        <v>-25</v>
      </c>
      <c r="DH37" s="81">
        <f t="shared" si="33"/>
        <v>0</v>
      </c>
      <c r="DI37" s="81">
        <f t="shared" si="34"/>
        <v>0</v>
      </c>
      <c r="DJ37" s="81">
        <f t="shared" si="35"/>
        <v>-60.207999999999998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</v>
      </c>
      <c r="D38" s="82">
        <v>0</v>
      </c>
      <c r="E38" s="82">
        <v>0</v>
      </c>
      <c r="F38" s="82">
        <v>-40.204000000000001</v>
      </c>
      <c r="G38" s="82">
        <v>-50.204000000000001</v>
      </c>
      <c r="H38" s="76"/>
      <c r="I38" s="31">
        <v>36</v>
      </c>
      <c r="J38" s="82">
        <v>10</v>
      </c>
      <c r="K38" s="82">
        <v>0</v>
      </c>
      <c r="L38" s="82">
        <v>0</v>
      </c>
      <c r="M38" s="82">
        <v>0</v>
      </c>
      <c r="N38" s="82">
        <v>10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40.204000000000001</v>
      </c>
      <c r="AF38" s="82">
        <v>0</v>
      </c>
      <c r="AG38" s="82">
        <v>0</v>
      </c>
      <c r="AH38" s="82">
        <v>0</v>
      </c>
      <c r="AI38" s="82">
        <v>40.204000000000001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40.204000000000001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-40.204000000000001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402.04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402.04</v>
      </c>
      <c r="DF38" s="81">
        <f t="shared" si="31"/>
        <v>50.204000000000001</v>
      </c>
      <c r="DG38" s="81">
        <f t="shared" si="32"/>
        <v>-10</v>
      </c>
      <c r="DH38" s="81">
        <f t="shared" si="33"/>
        <v>0</v>
      </c>
      <c r="DI38" s="81">
        <f t="shared" si="34"/>
        <v>0</v>
      </c>
      <c r="DJ38" s="81">
        <f t="shared" si="35"/>
        <v>-40.204000000000001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-10.586</v>
      </c>
      <c r="G39" s="82">
        <v>-10.586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10.586</v>
      </c>
      <c r="AF39" s="82">
        <v>0</v>
      </c>
      <c r="AG39" s="82">
        <v>0</v>
      </c>
      <c r="AH39" s="82">
        <v>0</v>
      </c>
      <c r="AI39" s="82">
        <v>10.586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10.586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-10.586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105.86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105.86</v>
      </c>
      <c r="DF39" s="81">
        <f t="shared" si="31"/>
        <v>10.586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-10.586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-34</v>
      </c>
      <c r="G69" s="82">
        <v>-34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34</v>
      </c>
      <c r="AF69" s="82">
        <v>0</v>
      </c>
      <c r="AG69" s="82">
        <v>0</v>
      </c>
      <c r="AH69" s="82">
        <v>0</v>
      </c>
      <c r="AI69" s="82">
        <v>34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34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-34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340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340</v>
      </c>
      <c r="DF69" s="81">
        <f t="shared" si="59"/>
        <v>34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-34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-48.048000000000002</v>
      </c>
      <c r="G70" s="82">
        <v>-48.048000000000002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48.048000000000002</v>
      </c>
      <c r="AF70" s="82">
        <v>0</v>
      </c>
      <c r="AG70" s="82">
        <v>0</v>
      </c>
      <c r="AH70" s="82">
        <v>0</v>
      </c>
      <c r="AI70" s="82">
        <v>48.048000000000002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48.048000000000002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-48.048000000000002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480.48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480.48</v>
      </c>
      <c r="DF70" s="81">
        <f t="shared" si="59"/>
        <v>48.048000000000002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-48.048000000000002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-50.527999999999999</v>
      </c>
      <c r="G71" s="82">
        <v>-50.527999999999999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50.527999999999999</v>
      </c>
      <c r="AF71" s="82">
        <v>0</v>
      </c>
      <c r="AG71" s="82">
        <v>0</v>
      </c>
      <c r="AH71" s="82">
        <v>0</v>
      </c>
      <c r="AI71" s="82">
        <v>50.527999999999999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50.527999999999999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-50.527999999999999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505.28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505.28</v>
      </c>
      <c r="DF71" s="81">
        <f t="shared" si="59"/>
        <v>50.527999999999999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-50.527999999999999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-47.320999999999998</v>
      </c>
      <c r="G72" s="82">
        <v>-47.320999999999998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47.320999999999998</v>
      </c>
      <c r="AF72" s="82">
        <v>0</v>
      </c>
      <c r="AG72" s="82">
        <v>0</v>
      </c>
      <c r="AH72" s="82">
        <v>0</v>
      </c>
      <c r="AI72" s="82">
        <v>47.320999999999998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47.320999999999998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-47.320999999999998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473.21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473.21</v>
      </c>
      <c r="DF72" s="81">
        <f t="shared" si="59"/>
        <v>47.320999999999998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-47.320999999999998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-58.954999999999998</v>
      </c>
      <c r="G73" s="82">
        <v>-58.954999999999998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58.954999999999998</v>
      </c>
      <c r="AF73" s="82">
        <v>0</v>
      </c>
      <c r="AG73" s="82">
        <v>0</v>
      </c>
      <c r="AH73" s="82">
        <v>0</v>
      </c>
      <c r="AI73" s="82">
        <v>58.954999999999998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58.954999999999998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-58.954999999999998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589.54999999999995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589.54999999999995</v>
      </c>
      <c r="DF73" s="81">
        <f t="shared" si="59"/>
        <v>58.954999999999998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-58.954999999999998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-66.55</v>
      </c>
      <c r="G74" s="82">
        <v>-66.55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66.55</v>
      </c>
      <c r="AF74" s="82">
        <v>0</v>
      </c>
      <c r="AG74" s="82">
        <v>0</v>
      </c>
      <c r="AH74" s="82">
        <v>0</v>
      </c>
      <c r="AI74" s="82">
        <v>66.55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66.55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-66.55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665.5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665.5</v>
      </c>
      <c r="DF74" s="81">
        <f t="shared" si="59"/>
        <v>66.55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-66.55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-77.548000000000002</v>
      </c>
      <c r="G75" s="82">
        <v>-77.548000000000002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77.548000000000002</v>
      </c>
      <c r="AF75" s="82">
        <v>0</v>
      </c>
      <c r="AG75" s="82">
        <v>0</v>
      </c>
      <c r="AH75" s="82">
        <v>0</v>
      </c>
      <c r="AI75" s="82">
        <v>77.548000000000002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77.548000000000002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-77.548000000000002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775.48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775.48</v>
      </c>
      <c r="DF75" s="81">
        <f t="shared" si="59"/>
        <v>77.548000000000002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-77.548000000000002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-82.968999999999994</v>
      </c>
      <c r="G76" s="82">
        <v>-82.968999999999994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82.968999999999994</v>
      </c>
      <c r="AF76" s="82">
        <v>0</v>
      </c>
      <c r="AG76" s="82">
        <v>0</v>
      </c>
      <c r="AH76" s="82">
        <v>0</v>
      </c>
      <c r="AI76" s="82">
        <v>82.968999999999994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82.968999999999994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-82.968999999999994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829.68999999999994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829.68999999999994</v>
      </c>
      <c r="DF76" s="81">
        <f t="shared" si="59"/>
        <v>82.968999999999994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-82.968999999999994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-84.522999999999996</v>
      </c>
      <c r="G77" s="82">
        <v>-84.522999999999996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84.522999999999996</v>
      </c>
      <c r="AF77" s="82">
        <v>0</v>
      </c>
      <c r="AG77" s="82">
        <v>0</v>
      </c>
      <c r="AH77" s="82">
        <v>0</v>
      </c>
      <c r="AI77" s="82">
        <v>84.522999999999996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84.522999999999996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-84.522999999999996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845.23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845.23</v>
      </c>
      <c r="DF77" s="81">
        <f t="shared" si="59"/>
        <v>84.522999999999996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-84.522999999999996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-92.724000000000004</v>
      </c>
      <c r="G78" s="82">
        <v>-92.724000000000004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92.724000000000004</v>
      </c>
      <c r="AF78" s="82">
        <v>0</v>
      </c>
      <c r="AG78" s="82">
        <v>0</v>
      </c>
      <c r="AH78" s="82">
        <v>0</v>
      </c>
      <c r="AI78" s="82">
        <v>92.724000000000004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92.724000000000004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-92.724000000000004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927.24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927.24</v>
      </c>
      <c r="DF78" s="81">
        <f t="shared" si="59"/>
        <v>92.724000000000004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-92.724000000000004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-71.468999999999994</v>
      </c>
      <c r="G79" s="82">
        <v>-71.468999999999994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71.468999999999994</v>
      </c>
      <c r="AF79" s="82">
        <v>0</v>
      </c>
      <c r="AG79" s="82">
        <v>0</v>
      </c>
      <c r="AH79" s="82">
        <v>0</v>
      </c>
      <c r="AI79" s="82">
        <v>71.468999999999994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71.468999999999994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-71.468999999999994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714.68999999999994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714.68999999999994</v>
      </c>
      <c r="DF79" s="81">
        <f t="shared" si="59"/>
        <v>71.468999999999994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-71.468999999999994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-56.651000000000003</v>
      </c>
      <c r="G80" s="82">
        <v>-56.651000000000003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56.651000000000003</v>
      </c>
      <c r="AF80" s="82">
        <v>0</v>
      </c>
      <c r="AG80" s="82">
        <v>0</v>
      </c>
      <c r="AH80" s="82">
        <v>0</v>
      </c>
      <c r="AI80" s="82">
        <v>56.651000000000003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56.651000000000003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-56.651000000000003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566.51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566.51</v>
      </c>
      <c r="DF80" s="81">
        <f t="shared" si="59"/>
        <v>56.651000000000003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-56.651000000000003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-63.097000000000001</v>
      </c>
      <c r="G81" s="82">
        <v>-63.097000000000001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63.097000000000001</v>
      </c>
      <c r="AF81" s="82">
        <v>0</v>
      </c>
      <c r="AG81" s="82">
        <v>0</v>
      </c>
      <c r="AH81" s="82">
        <v>0</v>
      </c>
      <c r="AI81" s="82">
        <v>63.097000000000001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63.097000000000001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-63.097000000000001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630.97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630.97</v>
      </c>
      <c r="DF81" s="81">
        <f t="shared" si="59"/>
        <v>63.097000000000001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-63.097000000000001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-81.84</v>
      </c>
      <c r="G82" s="82">
        <v>-81.84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81.84</v>
      </c>
      <c r="AF82" s="82">
        <v>0</v>
      </c>
      <c r="AG82" s="82">
        <v>0</v>
      </c>
      <c r="AH82" s="82">
        <v>0</v>
      </c>
      <c r="AI82" s="82">
        <v>81.84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81.84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-81.84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818.40000000000009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818.40000000000009</v>
      </c>
      <c r="DF82" s="81">
        <f t="shared" si="59"/>
        <v>81.84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-81.84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-80</v>
      </c>
      <c r="D83" s="82">
        <v>0</v>
      </c>
      <c r="E83" s="82">
        <v>0</v>
      </c>
      <c r="F83" s="82">
        <v>-108.398</v>
      </c>
      <c r="G83" s="82">
        <v>-188.398</v>
      </c>
      <c r="H83" s="76"/>
      <c r="I83" s="31">
        <v>81</v>
      </c>
      <c r="J83" s="82">
        <v>80</v>
      </c>
      <c r="K83" s="82">
        <v>0</v>
      </c>
      <c r="L83" s="82">
        <v>0</v>
      </c>
      <c r="M83" s="82">
        <v>0</v>
      </c>
      <c r="N83" s="82">
        <v>80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108.398</v>
      </c>
      <c r="AF83" s="82">
        <v>0</v>
      </c>
      <c r="AG83" s="82">
        <v>0</v>
      </c>
      <c r="AH83" s="82">
        <v>0</v>
      </c>
      <c r="AI83" s="82">
        <v>108.398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108.398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-108.398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1083.98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1083.98</v>
      </c>
      <c r="DF83" s="81">
        <f t="shared" si="59"/>
        <v>188.398</v>
      </c>
      <c r="DG83" s="81">
        <f t="shared" si="60"/>
        <v>-80</v>
      </c>
      <c r="DH83" s="81">
        <f t="shared" si="61"/>
        <v>0</v>
      </c>
      <c r="DI83" s="81">
        <f t="shared" si="62"/>
        <v>0</v>
      </c>
      <c r="DJ83" s="81">
        <f t="shared" si="63"/>
        <v>-108.398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-90</v>
      </c>
      <c r="D84" s="82">
        <v>0</v>
      </c>
      <c r="E84" s="82">
        <v>0</v>
      </c>
      <c r="F84" s="82">
        <v>-134.126</v>
      </c>
      <c r="G84" s="82">
        <v>-224.126</v>
      </c>
      <c r="H84" s="76"/>
      <c r="I84" s="31">
        <v>82</v>
      </c>
      <c r="J84" s="82">
        <v>90</v>
      </c>
      <c r="K84" s="82">
        <v>0</v>
      </c>
      <c r="L84" s="82">
        <v>0</v>
      </c>
      <c r="M84" s="82">
        <v>0</v>
      </c>
      <c r="N84" s="82">
        <v>90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134.126</v>
      </c>
      <c r="AF84" s="82">
        <v>0</v>
      </c>
      <c r="AG84" s="82">
        <v>0</v>
      </c>
      <c r="AH84" s="82">
        <v>0</v>
      </c>
      <c r="AI84" s="82">
        <v>134.126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90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-90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134.126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-134.126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900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900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1341.26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1341.26</v>
      </c>
      <c r="DF84" s="81">
        <f t="shared" si="59"/>
        <v>224.126</v>
      </c>
      <c r="DG84" s="81">
        <f t="shared" si="60"/>
        <v>-90</v>
      </c>
      <c r="DH84" s="81">
        <f t="shared" si="61"/>
        <v>0</v>
      </c>
      <c r="DI84" s="81">
        <f t="shared" si="62"/>
        <v>0</v>
      </c>
      <c r="DJ84" s="81">
        <f t="shared" si="63"/>
        <v>-134.126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-90</v>
      </c>
      <c r="D85" s="82">
        <v>0</v>
      </c>
      <c r="E85" s="82">
        <v>0</v>
      </c>
      <c r="F85" s="82">
        <v>-132</v>
      </c>
      <c r="G85" s="82">
        <v>-222</v>
      </c>
      <c r="H85" s="76"/>
      <c r="I85" s="31">
        <v>83</v>
      </c>
      <c r="J85" s="82">
        <v>90</v>
      </c>
      <c r="K85" s="82">
        <v>0</v>
      </c>
      <c r="L85" s="82">
        <v>0</v>
      </c>
      <c r="M85" s="82">
        <v>0</v>
      </c>
      <c r="N85" s="82">
        <v>90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132</v>
      </c>
      <c r="AF85" s="82">
        <v>0</v>
      </c>
      <c r="AG85" s="82">
        <v>0</v>
      </c>
      <c r="AH85" s="82">
        <v>0</v>
      </c>
      <c r="AI85" s="82">
        <v>132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1320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1320</v>
      </c>
      <c r="DF85" s="81">
        <f t="shared" si="59"/>
        <v>222</v>
      </c>
      <c r="DG85" s="81">
        <f t="shared" si="60"/>
        <v>-90</v>
      </c>
      <c r="DH85" s="81">
        <f t="shared" si="61"/>
        <v>0</v>
      </c>
      <c r="DI85" s="81">
        <f t="shared" si="62"/>
        <v>0</v>
      </c>
      <c r="DJ85" s="81">
        <f t="shared" si="63"/>
        <v>-132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-88.483000000000004</v>
      </c>
      <c r="D86" s="82">
        <v>0</v>
      </c>
      <c r="E86" s="82">
        <v>0</v>
      </c>
      <c r="F86" s="82">
        <v>-120.517</v>
      </c>
      <c r="G86" s="82">
        <v>-209</v>
      </c>
      <c r="H86" s="76"/>
      <c r="I86" s="31">
        <v>84</v>
      </c>
      <c r="J86" s="82">
        <v>88.483000000000004</v>
      </c>
      <c r="K86" s="82">
        <v>0</v>
      </c>
      <c r="L86" s="82">
        <v>0</v>
      </c>
      <c r="M86" s="82">
        <v>0</v>
      </c>
      <c r="N86" s="82">
        <v>88.483000000000004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120.517</v>
      </c>
      <c r="AF86" s="82">
        <v>0</v>
      </c>
      <c r="AG86" s="82">
        <v>0</v>
      </c>
      <c r="AH86" s="82">
        <v>0</v>
      </c>
      <c r="AI86" s="82">
        <v>120.517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88.483000000000004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-88.483000000000004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120.517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-120.517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884.83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884.83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1205.17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1205.17</v>
      </c>
      <c r="DF86" s="81">
        <f t="shared" si="59"/>
        <v>209</v>
      </c>
      <c r="DG86" s="81">
        <f t="shared" si="60"/>
        <v>-88.483000000000004</v>
      </c>
      <c r="DH86" s="81">
        <f t="shared" si="61"/>
        <v>0</v>
      </c>
      <c r="DI86" s="81">
        <f t="shared" si="62"/>
        <v>0</v>
      </c>
      <c r="DJ86" s="81">
        <f t="shared" si="63"/>
        <v>-120.517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-40</v>
      </c>
      <c r="D87" s="82">
        <v>0</v>
      </c>
      <c r="E87" s="82">
        <v>0</v>
      </c>
      <c r="F87" s="82">
        <v>-3.0670000000000002</v>
      </c>
      <c r="G87" s="82">
        <v>-43.067</v>
      </c>
      <c r="H87" s="76"/>
      <c r="I87" s="31">
        <v>85</v>
      </c>
      <c r="J87" s="82">
        <v>40</v>
      </c>
      <c r="K87" s="82">
        <v>0</v>
      </c>
      <c r="L87" s="82">
        <v>0</v>
      </c>
      <c r="M87" s="82">
        <v>0</v>
      </c>
      <c r="N87" s="82">
        <v>40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3.0670000000000002</v>
      </c>
      <c r="AF87" s="82">
        <v>0</v>
      </c>
      <c r="AG87" s="82">
        <v>0</v>
      </c>
      <c r="AH87" s="82">
        <v>0</v>
      </c>
      <c r="AI87" s="82">
        <v>3.0670000000000002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3.0670000000000002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-3.0670000000000002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30.67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30.67</v>
      </c>
      <c r="DF87" s="81">
        <f t="shared" si="59"/>
        <v>43.067</v>
      </c>
      <c r="DG87" s="81">
        <f t="shared" si="60"/>
        <v>-40</v>
      </c>
      <c r="DH87" s="81">
        <f t="shared" si="61"/>
        <v>0</v>
      </c>
      <c r="DI87" s="81">
        <f t="shared" si="62"/>
        <v>0</v>
      </c>
      <c r="DJ87" s="81">
        <f t="shared" si="63"/>
        <v>-3.0670000000000002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-17</v>
      </c>
      <c r="D88" s="82">
        <v>0</v>
      </c>
      <c r="E88" s="82">
        <v>0</v>
      </c>
      <c r="F88" s="82">
        <v>0</v>
      </c>
      <c r="G88" s="82">
        <v>-17</v>
      </c>
      <c r="H88" s="76"/>
      <c r="I88" s="31">
        <v>86</v>
      </c>
      <c r="J88" s="82">
        <v>17</v>
      </c>
      <c r="K88" s="82">
        <v>0</v>
      </c>
      <c r="L88" s="82">
        <v>0</v>
      </c>
      <c r="M88" s="82">
        <v>0</v>
      </c>
      <c r="N88" s="82">
        <v>17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170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170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17</v>
      </c>
      <c r="DG88" s="81">
        <f t="shared" si="60"/>
        <v>-17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-22</v>
      </c>
      <c r="D89" s="82">
        <v>0</v>
      </c>
      <c r="E89" s="82">
        <v>0</v>
      </c>
      <c r="F89" s="82">
        <v>0</v>
      </c>
      <c r="G89" s="82">
        <v>-22</v>
      </c>
      <c r="H89" s="76"/>
      <c r="I89" s="31">
        <v>87</v>
      </c>
      <c r="J89" s="82">
        <v>22</v>
      </c>
      <c r="K89" s="82">
        <v>0</v>
      </c>
      <c r="L89" s="82">
        <v>0</v>
      </c>
      <c r="M89" s="82">
        <v>0</v>
      </c>
      <c r="N89" s="82">
        <v>22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22</v>
      </c>
      <c r="DG89" s="81">
        <f t="shared" si="60"/>
        <v>-22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-37</v>
      </c>
      <c r="D90" s="82">
        <v>0</v>
      </c>
      <c r="E90" s="82">
        <v>0</v>
      </c>
      <c r="F90" s="82">
        <v>0</v>
      </c>
      <c r="G90" s="82">
        <v>-37</v>
      </c>
      <c r="H90" s="76"/>
      <c r="I90" s="31">
        <v>88</v>
      </c>
      <c r="J90" s="82">
        <v>37</v>
      </c>
      <c r="K90" s="82">
        <v>0</v>
      </c>
      <c r="L90" s="82">
        <v>0</v>
      </c>
      <c r="M90" s="82">
        <v>0</v>
      </c>
      <c r="N90" s="82">
        <v>37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37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-37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370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370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37</v>
      </c>
      <c r="DG90" s="81">
        <f t="shared" si="60"/>
        <v>-37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-4.2770000000000001</v>
      </c>
      <c r="G92" s="82">
        <v>-4.2770000000000001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4.2770000000000001</v>
      </c>
      <c r="AF92" s="82">
        <v>0</v>
      </c>
      <c r="AG92" s="82">
        <v>0</v>
      </c>
      <c r="AH92" s="82">
        <v>0</v>
      </c>
      <c r="AI92" s="82">
        <v>4.2770000000000001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4.2770000000000001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-4.2770000000000001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42.77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42.77</v>
      </c>
      <c r="DF92" s="81">
        <f t="shared" si="59"/>
        <v>4.2770000000000001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-4.2770000000000001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</v>
      </c>
      <c r="D93" s="82">
        <v>0</v>
      </c>
      <c r="E93" s="82">
        <v>0</v>
      </c>
      <c r="F93" s="82">
        <v>-18</v>
      </c>
      <c r="G93" s="82">
        <v>-28</v>
      </c>
      <c r="H93" s="76"/>
      <c r="I93" s="31">
        <v>91</v>
      </c>
      <c r="J93" s="82">
        <v>10</v>
      </c>
      <c r="K93" s="82">
        <v>0</v>
      </c>
      <c r="L93" s="82">
        <v>0</v>
      </c>
      <c r="M93" s="82">
        <v>0</v>
      </c>
      <c r="N93" s="82">
        <v>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18</v>
      </c>
      <c r="AF93" s="82">
        <v>0</v>
      </c>
      <c r="AG93" s="82">
        <v>0</v>
      </c>
      <c r="AH93" s="82">
        <v>0</v>
      </c>
      <c r="AI93" s="82">
        <v>18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180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180</v>
      </c>
      <c r="DF93" s="81">
        <f t="shared" si="59"/>
        <v>28</v>
      </c>
      <c r="DG93" s="81">
        <f t="shared" si="60"/>
        <v>-10</v>
      </c>
      <c r="DH93" s="81">
        <f t="shared" si="61"/>
        <v>0</v>
      </c>
      <c r="DI93" s="81">
        <f t="shared" si="62"/>
        <v>0</v>
      </c>
      <c r="DJ93" s="81">
        <f t="shared" si="63"/>
        <v>-18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0.14208249999999997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-0.14208249999999997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0.40693974999999999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-0.40693974999999999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0.1420825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0.1420825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0.40693974999999999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0.40693974999999999</v>
      </c>
      <c r="DE99" s="86"/>
      <c r="DF99" s="81">
        <f t="shared" si="59"/>
        <v>0.54902224999999993</v>
      </c>
      <c r="DG99" s="81">
        <f t="shared" si="60"/>
        <v>-0.14208249999999997</v>
      </c>
      <c r="DH99" s="81">
        <f t="shared" si="61"/>
        <v>0</v>
      </c>
      <c r="DI99" s="81">
        <f t="shared" si="62"/>
        <v>0</v>
      </c>
      <c r="DJ99" s="81">
        <f t="shared" si="63"/>
        <v>-0.40693974999999999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339.32799999999997</v>
      </c>
      <c r="I3" s="178">
        <f ca="1">INDIRECT("BRPL_EOD!" &amp; $V$3 &amp; X3)</f>
        <v>260.27999999999997</v>
      </c>
      <c r="J3" s="176">
        <f ca="1">INDIRECT("BYPL_EOD!" &amp; $V$3 &amp; X3)</f>
        <v>77.12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339.33</v>
      </c>
      <c r="N3" s="175">
        <f ca="1">INDIRECT("BRPL_ISGS_exbus!" &amp; $V$3 &amp; X3)</f>
        <v>260.27846591813278</v>
      </c>
      <c r="O3" s="176">
        <f ca="1">INDIRECT("BYPL_ISGS_exbus!" &amp; $V$3 &amp; X3)</f>
        <v>77.119545457224532</v>
      </c>
      <c r="P3" s="176">
        <f ca="1">INDIRECT("TPDDL_ISGS_exbus!" &amp; $V$3 &amp; X3)</f>
        <v>1.9299886246426781</v>
      </c>
      <c r="Q3" s="176">
        <f ca="1">INDIRECT("NDMC_ISGS_exbus!" &amp; $V$3 &amp; X3)</f>
        <v>0</v>
      </c>
      <c r="R3" s="177">
        <f ca="1">SUM(N3:Q3)</f>
        <v>339.32800000000003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339.32799999999997</v>
      </c>
      <c r="I4" s="183">
        <f t="shared" ref="I4:I67" ca="1" si="5">INDIRECT("BRPL_EOD!" &amp; $V$3 &amp; X4)</f>
        <v>260.27999999999997</v>
      </c>
      <c r="J4" s="180">
        <f t="shared" ref="J4:J67" ca="1" si="6">INDIRECT("BYPL_EOD!" &amp; $V$3 &amp; X4)</f>
        <v>77.12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339.33</v>
      </c>
      <c r="N4" s="179">
        <f t="shared" ref="N4:N67" ca="1" si="10">INDIRECT("BRPL_ISGS_exbus!" &amp; $V$3 &amp; X4)</f>
        <v>260.27846591813278</v>
      </c>
      <c r="O4" s="180">
        <f t="shared" ref="O4:O67" ca="1" si="11">INDIRECT("BYPL_ISGS_exbus!" &amp; $V$3 &amp; X4)</f>
        <v>77.119545457224532</v>
      </c>
      <c r="P4" s="180">
        <f t="shared" ref="P4:P67" ca="1" si="12">INDIRECT("TPDDL_ISGS_exbus!" &amp; $V$3 &amp; X4)</f>
        <v>1.9299886246426781</v>
      </c>
      <c r="Q4" s="180">
        <f t="shared" ref="Q4:Q67" ca="1" si="13">INDIRECT("NDMC_ISGS_exbus!" &amp; $V$3 &amp; X4)</f>
        <v>0</v>
      </c>
      <c r="R4" s="181">
        <f t="shared" ref="R4:R67" ca="1" si="14">SUM(N4:Q4)</f>
        <v>339.32800000000003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339.32799999999997</v>
      </c>
      <c r="I5" s="183">
        <f t="shared" ca="1" si="5"/>
        <v>260.27999999999997</v>
      </c>
      <c r="J5" s="180">
        <f t="shared" ca="1" si="6"/>
        <v>77.12</v>
      </c>
      <c r="K5" s="180">
        <f t="shared" ca="1" si="7"/>
        <v>1.93</v>
      </c>
      <c r="L5" s="180">
        <f t="shared" ca="1" si="8"/>
        <v>0</v>
      </c>
      <c r="M5" s="181">
        <f t="shared" ca="1" si="9"/>
        <v>339.33</v>
      </c>
      <c r="N5" s="179">
        <f t="shared" ca="1" si="10"/>
        <v>260.27846591813278</v>
      </c>
      <c r="O5" s="180">
        <f t="shared" ca="1" si="11"/>
        <v>77.119545457224532</v>
      </c>
      <c r="P5" s="180">
        <f t="shared" ca="1" si="12"/>
        <v>1.9299886246426781</v>
      </c>
      <c r="Q5" s="180">
        <f t="shared" ca="1" si="13"/>
        <v>0</v>
      </c>
      <c r="R5" s="181">
        <f t="shared" ca="1" si="14"/>
        <v>339.32800000000003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339.32799999999997</v>
      </c>
      <c r="I6" s="183">
        <f t="shared" ca="1" si="5"/>
        <v>260.27999999999997</v>
      </c>
      <c r="J6" s="180">
        <f t="shared" ca="1" si="6"/>
        <v>77.12</v>
      </c>
      <c r="K6" s="180">
        <f t="shared" ca="1" si="7"/>
        <v>1.93</v>
      </c>
      <c r="L6" s="180">
        <f t="shared" ca="1" si="8"/>
        <v>0</v>
      </c>
      <c r="M6" s="181">
        <f t="shared" ca="1" si="9"/>
        <v>339.33</v>
      </c>
      <c r="N6" s="179">
        <f t="shared" ca="1" si="10"/>
        <v>260.27846591813278</v>
      </c>
      <c r="O6" s="180">
        <f t="shared" ca="1" si="11"/>
        <v>77.119545457224532</v>
      </c>
      <c r="P6" s="180">
        <f t="shared" ca="1" si="12"/>
        <v>1.9299886246426781</v>
      </c>
      <c r="Q6" s="180">
        <f t="shared" ca="1" si="13"/>
        <v>0</v>
      </c>
      <c r="R6" s="181">
        <f t="shared" ca="1" si="14"/>
        <v>339.32800000000003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384</v>
      </c>
      <c r="H7" s="182">
        <f t="shared" ca="1" si="2"/>
        <v>370.17599999999999</v>
      </c>
      <c r="I7" s="183">
        <f t="shared" ca="1" si="5"/>
        <v>279.56</v>
      </c>
      <c r="J7" s="180">
        <f t="shared" ca="1" si="6"/>
        <v>85.8</v>
      </c>
      <c r="K7" s="180">
        <f t="shared" ca="1" si="7"/>
        <v>4.82</v>
      </c>
      <c r="L7" s="180">
        <f t="shared" ca="1" si="8"/>
        <v>0</v>
      </c>
      <c r="M7" s="181">
        <f t="shared" ca="1" si="9"/>
        <v>370.18</v>
      </c>
      <c r="N7" s="179">
        <f t="shared" ca="1" si="10"/>
        <v>279.55697919930844</v>
      </c>
      <c r="O7" s="180">
        <f t="shared" ca="1" si="11"/>
        <v>85.799072883462088</v>
      </c>
      <c r="P7" s="180">
        <f t="shared" ca="1" si="12"/>
        <v>4.8199479172294559</v>
      </c>
      <c r="Q7" s="180">
        <f t="shared" ca="1" si="13"/>
        <v>0</v>
      </c>
      <c r="R7" s="181">
        <f t="shared" ca="1" si="14"/>
        <v>370.17599999999999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384</v>
      </c>
      <c r="H8" s="182">
        <f t="shared" ca="1" si="2"/>
        <v>370.17599999999999</v>
      </c>
      <c r="I8" s="183">
        <f t="shared" ca="1" si="5"/>
        <v>279.56</v>
      </c>
      <c r="J8" s="180">
        <f t="shared" ca="1" si="6"/>
        <v>85.8</v>
      </c>
      <c r="K8" s="180">
        <f t="shared" ca="1" si="7"/>
        <v>4.82</v>
      </c>
      <c r="L8" s="180">
        <f t="shared" ca="1" si="8"/>
        <v>0</v>
      </c>
      <c r="M8" s="181">
        <f t="shared" ca="1" si="9"/>
        <v>370.18</v>
      </c>
      <c r="N8" s="179">
        <f t="shared" ca="1" si="10"/>
        <v>279.55697919930844</v>
      </c>
      <c r="O8" s="180">
        <f t="shared" ca="1" si="11"/>
        <v>85.799072883462088</v>
      </c>
      <c r="P8" s="180">
        <f t="shared" ca="1" si="12"/>
        <v>4.8199479172294559</v>
      </c>
      <c r="Q8" s="180">
        <f t="shared" ca="1" si="13"/>
        <v>0</v>
      </c>
      <c r="R8" s="181">
        <f t="shared" ca="1" si="14"/>
        <v>370.17599999999999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384</v>
      </c>
      <c r="H9" s="182">
        <f t="shared" ca="1" si="2"/>
        <v>370.17599999999999</v>
      </c>
      <c r="I9" s="183">
        <f t="shared" ca="1" si="5"/>
        <v>279.56</v>
      </c>
      <c r="J9" s="180">
        <f t="shared" ca="1" si="6"/>
        <v>85.8</v>
      </c>
      <c r="K9" s="180">
        <f t="shared" ca="1" si="7"/>
        <v>4.82</v>
      </c>
      <c r="L9" s="180">
        <f t="shared" ca="1" si="8"/>
        <v>0</v>
      </c>
      <c r="M9" s="181">
        <f t="shared" ca="1" si="9"/>
        <v>370.18</v>
      </c>
      <c r="N9" s="179">
        <f t="shared" ca="1" si="10"/>
        <v>279.55697919930844</v>
      </c>
      <c r="O9" s="180">
        <f t="shared" ca="1" si="11"/>
        <v>85.799072883462088</v>
      </c>
      <c r="P9" s="180">
        <f t="shared" ca="1" si="12"/>
        <v>4.8199479172294559</v>
      </c>
      <c r="Q9" s="180">
        <f t="shared" ca="1" si="13"/>
        <v>0</v>
      </c>
      <c r="R9" s="181">
        <f t="shared" ca="1" si="14"/>
        <v>370.17599999999999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384</v>
      </c>
      <c r="H10" s="182">
        <f t="shared" ca="1" si="2"/>
        <v>370.17599999999999</v>
      </c>
      <c r="I10" s="183">
        <f t="shared" ca="1" si="5"/>
        <v>279.56</v>
      </c>
      <c r="J10" s="180">
        <f t="shared" ca="1" si="6"/>
        <v>85.8</v>
      </c>
      <c r="K10" s="180">
        <f t="shared" ca="1" si="7"/>
        <v>4.82</v>
      </c>
      <c r="L10" s="180">
        <f t="shared" ca="1" si="8"/>
        <v>0</v>
      </c>
      <c r="M10" s="181">
        <f t="shared" ca="1" si="9"/>
        <v>370.18</v>
      </c>
      <c r="N10" s="179">
        <f t="shared" ca="1" si="10"/>
        <v>279.55697919930844</v>
      </c>
      <c r="O10" s="180">
        <f t="shared" ca="1" si="11"/>
        <v>85.799072883462088</v>
      </c>
      <c r="P10" s="180">
        <f t="shared" ca="1" si="12"/>
        <v>4.8199479172294559</v>
      </c>
      <c r="Q10" s="180">
        <f t="shared" ca="1" si="13"/>
        <v>0</v>
      </c>
      <c r="R10" s="181">
        <f t="shared" ca="1" si="14"/>
        <v>370.17599999999999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384</v>
      </c>
      <c r="H11" s="182">
        <f t="shared" ca="1" si="2"/>
        <v>370.17599999999999</v>
      </c>
      <c r="I11" s="183">
        <f t="shared" ca="1" si="5"/>
        <v>279.56</v>
      </c>
      <c r="J11" s="180">
        <f t="shared" ca="1" si="6"/>
        <v>85.8</v>
      </c>
      <c r="K11" s="180">
        <f t="shared" ca="1" si="7"/>
        <v>4.82</v>
      </c>
      <c r="L11" s="180">
        <f t="shared" ca="1" si="8"/>
        <v>0</v>
      </c>
      <c r="M11" s="181">
        <f t="shared" ca="1" si="9"/>
        <v>370.18</v>
      </c>
      <c r="N11" s="179">
        <f t="shared" ca="1" si="10"/>
        <v>279.55697919930844</v>
      </c>
      <c r="O11" s="180">
        <f t="shared" ca="1" si="11"/>
        <v>85.799072883462088</v>
      </c>
      <c r="P11" s="180">
        <f t="shared" ca="1" si="12"/>
        <v>4.8199479172294559</v>
      </c>
      <c r="Q11" s="180">
        <f t="shared" ca="1" si="13"/>
        <v>0</v>
      </c>
      <c r="R11" s="181">
        <f t="shared" ca="1" si="14"/>
        <v>370.17599999999999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384</v>
      </c>
      <c r="H12" s="182">
        <f t="shared" ca="1" si="2"/>
        <v>370.17599999999999</v>
      </c>
      <c r="I12" s="183">
        <f t="shared" ca="1" si="5"/>
        <v>279.56</v>
      </c>
      <c r="J12" s="180">
        <f t="shared" ca="1" si="6"/>
        <v>85.8</v>
      </c>
      <c r="K12" s="180">
        <f t="shared" ca="1" si="7"/>
        <v>4.82</v>
      </c>
      <c r="L12" s="180">
        <f t="shared" ca="1" si="8"/>
        <v>0</v>
      </c>
      <c r="M12" s="181">
        <f t="shared" ca="1" si="9"/>
        <v>370.18</v>
      </c>
      <c r="N12" s="179">
        <f t="shared" ca="1" si="10"/>
        <v>279.55697919930844</v>
      </c>
      <c r="O12" s="180">
        <f t="shared" ca="1" si="11"/>
        <v>85.799072883462088</v>
      </c>
      <c r="P12" s="180">
        <f t="shared" ca="1" si="12"/>
        <v>4.8199479172294559</v>
      </c>
      <c r="Q12" s="180">
        <f t="shared" ca="1" si="13"/>
        <v>0</v>
      </c>
      <c r="R12" s="181">
        <f t="shared" ca="1" si="14"/>
        <v>370.17599999999999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384</v>
      </c>
      <c r="H13" s="182">
        <f t="shared" ca="1" si="2"/>
        <v>370.17599999999999</v>
      </c>
      <c r="I13" s="183">
        <f t="shared" ca="1" si="5"/>
        <v>279.56</v>
      </c>
      <c r="J13" s="180">
        <f t="shared" ca="1" si="6"/>
        <v>85.8</v>
      </c>
      <c r="K13" s="180">
        <f t="shared" ca="1" si="7"/>
        <v>4.82</v>
      </c>
      <c r="L13" s="180">
        <f t="shared" ca="1" si="8"/>
        <v>0</v>
      </c>
      <c r="M13" s="181">
        <f t="shared" ca="1" si="9"/>
        <v>370.18</v>
      </c>
      <c r="N13" s="179">
        <f t="shared" ca="1" si="10"/>
        <v>279.55697919930844</v>
      </c>
      <c r="O13" s="180">
        <f t="shared" ca="1" si="11"/>
        <v>85.799072883462088</v>
      </c>
      <c r="P13" s="180">
        <f t="shared" ca="1" si="12"/>
        <v>4.8199479172294559</v>
      </c>
      <c r="Q13" s="180">
        <f t="shared" ca="1" si="13"/>
        <v>0</v>
      </c>
      <c r="R13" s="181">
        <f t="shared" ca="1" si="14"/>
        <v>370.17599999999999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384</v>
      </c>
      <c r="H14" s="182">
        <f t="shared" ca="1" si="2"/>
        <v>370.17599999999999</v>
      </c>
      <c r="I14" s="183">
        <f t="shared" ca="1" si="5"/>
        <v>279.56</v>
      </c>
      <c r="J14" s="180">
        <f t="shared" ca="1" si="6"/>
        <v>85.8</v>
      </c>
      <c r="K14" s="180">
        <f t="shared" ca="1" si="7"/>
        <v>4.82</v>
      </c>
      <c r="L14" s="180">
        <f t="shared" ca="1" si="8"/>
        <v>0</v>
      </c>
      <c r="M14" s="181">
        <f t="shared" ca="1" si="9"/>
        <v>370.18</v>
      </c>
      <c r="N14" s="179">
        <f t="shared" ca="1" si="10"/>
        <v>279.55697919930844</v>
      </c>
      <c r="O14" s="180">
        <f t="shared" ca="1" si="11"/>
        <v>85.799072883462088</v>
      </c>
      <c r="P14" s="180">
        <f t="shared" ca="1" si="12"/>
        <v>4.8199479172294559</v>
      </c>
      <c r="Q14" s="180">
        <f t="shared" ca="1" si="13"/>
        <v>0</v>
      </c>
      <c r="R14" s="181">
        <f t="shared" ca="1" si="14"/>
        <v>370.17599999999999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384</v>
      </c>
      <c r="H15" s="182">
        <f t="shared" ca="1" si="2"/>
        <v>370.17599999999999</v>
      </c>
      <c r="I15" s="183">
        <f t="shared" ca="1" si="5"/>
        <v>279.56</v>
      </c>
      <c r="J15" s="180">
        <f t="shared" ca="1" si="6"/>
        <v>85.8</v>
      </c>
      <c r="K15" s="180">
        <f t="shared" ca="1" si="7"/>
        <v>4.82</v>
      </c>
      <c r="L15" s="180">
        <f t="shared" ca="1" si="8"/>
        <v>0</v>
      </c>
      <c r="M15" s="181">
        <f t="shared" ca="1" si="9"/>
        <v>370.18</v>
      </c>
      <c r="N15" s="179">
        <f t="shared" ca="1" si="10"/>
        <v>279.55697919930844</v>
      </c>
      <c r="O15" s="180">
        <f t="shared" ca="1" si="11"/>
        <v>85.799072883462088</v>
      </c>
      <c r="P15" s="180">
        <f t="shared" ca="1" si="12"/>
        <v>4.8199479172294559</v>
      </c>
      <c r="Q15" s="180">
        <f t="shared" ca="1" si="13"/>
        <v>0</v>
      </c>
      <c r="R15" s="181">
        <f t="shared" ca="1" si="14"/>
        <v>370.17599999999999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384</v>
      </c>
      <c r="H16" s="182">
        <f t="shared" ca="1" si="2"/>
        <v>370.17599999999999</v>
      </c>
      <c r="I16" s="183">
        <f t="shared" ca="1" si="5"/>
        <v>279.56</v>
      </c>
      <c r="J16" s="180">
        <f t="shared" ca="1" si="6"/>
        <v>85.8</v>
      </c>
      <c r="K16" s="180">
        <f t="shared" ca="1" si="7"/>
        <v>4.82</v>
      </c>
      <c r="L16" s="180">
        <f t="shared" ca="1" si="8"/>
        <v>0</v>
      </c>
      <c r="M16" s="181">
        <f t="shared" ca="1" si="9"/>
        <v>370.18</v>
      </c>
      <c r="N16" s="179">
        <f t="shared" ca="1" si="10"/>
        <v>279.55697919930844</v>
      </c>
      <c r="O16" s="180">
        <f t="shared" ca="1" si="11"/>
        <v>85.799072883462088</v>
      </c>
      <c r="P16" s="180">
        <f t="shared" ca="1" si="12"/>
        <v>4.8199479172294559</v>
      </c>
      <c r="Q16" s="180">
        <f t="shared" ca="1" si="13"/>
        <v>0</v>
      </c>
      <c r="R16" s="181">
        <f t="shared" ca="1" si="14"/>
        <v>370.17599999999999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384</v>
      </c>
      <c r="H17" s="182">
        <f t="shared" ca="1" si="2"/>
        <v>370.17599999999999</v>
      </c>
      <c r="I17" s="183">
        <f t="shared" ca="1" si="5"/>
        <v>279.56</v>
      </c>
      <c r="J17" s="180">
        <f t="shared" ca="1" si="6"/>
        <v>85.8</v>
      </c>
      <c r="K17" s="180">
        <f t="shared" ca="1" si="7"/>
        <v>4.82</v>
      </c>
      <c r="L17" s="180">
        <f t="shared" ca="1" si="8"/>
        <v>0</v>
      </c>
      <c r="M17" s="181">
        <f t="shared" ca="1" si="9"/>
        <v>370.18</v>
      </c>
      <c r="N17" s="179">
        <f t="shared" ca="1" si="10"/>
        <v>279.55697919930844</v>
      </c>
      <c r="O17" s="180">
        <f t="shared" ca="1" si="11"/>
        <v>85.799072883462088</v>
      </c>
      <c r="P17" s="180">
        <f t="shared" ca="1" si="12"/>
        <v>4.8199479172294559</v>
      </c>
      <c r="Q17" s="180">
        <f t="shared" ca="1" si="13"/>
        <v>0</v>
      </c>
      <c r="R17" s="181">
        <f t="shared" ca="1" si="14"/>
        <v>370.17599999999999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384</v>
      </c>
      <c r="H18" s="182">
        <f t="shared" ca="1" si="2"/>
        <v>370.17599999999999</v>
      </c>
      <c r="I18" s="183">
        <f t="shared" ca="1" si="5"/>
        <v>279.56</v>
      </c>
      <c r="J18" s="180">
        <f t="shared" ca="1" si="6"/>
        <v>85.8</v>
      </c>
      <c r="K18" s="180">
        <f t="shared" ca="1" si="7"/>
        <v>4.82</v>
      </c>
      <c r="L18" s="180">
        <f t="shared" ca="1" si="8"/>
        <v>0</v>
      </c>
      <c r="M18" s="181">
        <f t="shared" ca="1" si="9"/>
        <v>370.18</v>
      </c>
      <c r="N18" s="179">
        <f t="shared" ca="1" si="10"/>
        <v>279.55697919930844</v>
      </c>
      <c r="O18" s="180">
        <f t="shared" ca="1" si="11"/>
        <v>85.799072883462088</v>
      </c>
      <c r="P18" s="180">
        <f t="shared" ca="1" si="12"/>
        <v>4.8199479172294559</v>
      </c>
      <c r="Q18" s="180">
        <f t="shared" ca="1" si="13"/>
        <v>0</v>
      </c>
      <c r="R18" s="181">
        <f t="shared" ca="1" si="14"/>
        <v>370.17599999999999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384</v>
      </c>
      <c r="H19" s="182">
        <f t="shared" ca="1" si="2"/>
        <v>370.17599999999999</v>
      </c>
      <c r="I19" s="183">
        <f t="shared" ca="1" si="5"/>
        <v>279.56</v>
      </c>
      <c r="J19" s="180">
        <f t="shared" ca="1" si="6"/>
        <v>85.8</v>
      </c>
      <c r="K19" s="180">
        <f t="shared" ca="1" si="7"/>
        <v>4.82</v>
      </c>
      <c r="L19" s="180">
        <f t="shared" ca="1" si="8"/>
        <v>0</v>
      </c>
      <c r="M19" s="181">
        <f t="shared" ca="1" si="9"/>
        <v>370.18</v>
      </c>
      <c r="N19" s="179">
        <f t="shared" ca="1" si="10"/>
        <v>279.55697919930844</v>
      </c>
      <c r="O19" s="180">
        <f t="shared" ca="1" si="11"/>
        <v>85.799072883462088</v>
      </c>
      <c r="P19" s="180">
        <f t="shared" ca="1" si="12"/>
        <v>4.8199479172294559</v>
      </c>
      <c r="Q19" s="180">
        <f t="shared" ca="1" si="13"/>
        <v>0</v>
      </c>
      <c r="R19" s="181">
        <f t="shared" ca="1" si="14"/>
        <v>370.17599999999999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384</v>
      </c>
      <c r="H20" s="182">
        <f t="shared" ca="1" si="2"/>
        <v>370.17599999999999</v>
      </c>
      <c r="I20" s="183">
        <f t="shared" ca="1" si="5"/>
        <v>279.56</v>
      </c>
      <c r="J20" s="180">
        <f t="shared" ca="1" si="6"/>
        <v>85.8</v>
      </c>
      <c r="K20" s="180">
        <f t="shared" ca="1" si="7"/>
        <v>4.82</v>
      </c>
      <c r="L20" s="180">
        <f t="shared" ca="1" si="8"/>
        <v>0</v>
      </c>
      <c r="M20" s="181">
        <f t="shared" ca="1" si="9"/>
        <v>370.18</v>
      </c>
      <c r="N20" s="179">
        <f t="shared" ca="1" si="10"/>
        <v>279.55697919930844</v>
      </c>
      <c r="O20" s="180">
        <f t="shared" ca="1" si="11"/>
        <v>85.799072883462088</v>
      </c>
      <c r="P20" s="180">
        <f t="shared" ca="1" si="12"/>
        <v>4.8199479172294559</v>
      </c>
      <c r="Q20" s="180">
        <f t="shared" ca="1" si="13"/>
        <v>0</v>
      </c>
      <c r="R20" s="181">
        <f t="shared" ca="1" si="14"/>
        <v>370.17599999999999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384</v>
      </c>
      <c r="H21" s="182">
        <f t="shared" ca="1" si="2"/>
        <v>370.17599999999999</v>
      </c>
      <c r="I21" s="183">
        <f t="shared" ca="1" si="5"/>
        <v>279.56</v>
      </c>
      <c r="J21" s="180">
        <f t="shared" ca="1" si="6"/>
        <v>85.8</v>
      </c>
      <c r="K21" s="180">
        <f t="shared" ca="1" si="7"/>
        <v>4.82</v>
      </c>
      <c r="L21" s="180">
        <f t="shared" ca="1" si="8"/>
        <v>0</v>
      </c>
      <c r="M21" s="181">
        <f t="shared" ca="1" si="9"/>
        <v>370.18</v>
      </c>
      <c r="N21" s="179">
        <f t="shared" ca="1" si="10"/>
        <v>279.55697919930844</v>
      </c>
      <c r="O21" s="180">
        <f t="shared" ca="1" si="11"/>
        <v>85.799072883462088</v>
      </c>
      <c r="P21" s="180">
        <f t="shared" ca="1" si="12"/>
        <v>4.8199479172294559</v>
      </c>
      <c r="Q21" s="180">
        <f t="shared" ca="1" si="13"/>
        <v>0</v>
      </c>
      <c r="R21" s="181">
        <f t="shared" ca="1" si="14"/>
        <v>370.17599999999999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384</v>
      </c>
      <c r="H22" s="182">
        <f t="shared" ca="1" si="2"/>
        <v>370.17599999999999</v>
      </c>
      <c r="I22" s="183">
        <f t="shared" ca="1" si="5"/>
        <v>279.56</v>
      </c>
      <c r="J22" s="180">
        <f t="shared" ca="1" si="6"/>
        <v>85.8</v>
      </c>
      <c r="K22" s="180">
        <f t="shared" ca="1" si="7"/>
        <v>4.82</v>
      </c>
      <c r="L22" s="180">
        <f t="shared" ca="1" si="8"/>
        <v>0</v>
      </c>
      <c r="M22" s="181">
        <f t="shared" ca="1" si="9"/>
        <v>370.18</v>
      </c>
      <c r="N22" s="179">
        <f t="shared" ca="1" si="10"/>
        <v>279.55697919930844</v>
      </c>
      <c r="O22" s="180">
        <f t="shared" ca="1" si="11"/>
        <v>85.799072883462088</v>
      </c>
      <c r="P22" s="180">
        <f t="shared" ca="1" si="12"/>
        <v>4.8199479172294559</v>
      </c>
      <c r="Q22" s="180">
        <f t="shared" ca="1" si="13"/>
        <v>0</v>
      </c>
      <c r="R22" s="181">
        <f t="shared" ca="1" si="14"/>
        <v>370.17599999999999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384</v>
      </c>
      <c r="H23" s="182">
        <f t="shared" ca="1" si="2"/>
        <v>370.17599999999999</v>
      </c>
      <c r="I23" s="183">
        <f t="shared" ca="1" si="5"/>
        <v>279.56</v>
      </c>
      <c r="J23" s="180">
        <f t="shared" ca="1" si="6"/>
        <v>85.8</v>
      </c>
      <c r="K23" s="180">
        <f t="shared" ca="1" si="7"/>
        <v>4.82</v>
      </c>
      <c r="L23" s="180">
        <f t="shared" ca="1" si="8"/>
        <v>0</v>
      </c>
      <c r="M23" s="181">
        <f t="shared" ca="1" si="9"/>
        <v>370.18</v>
      </c>
      <c r="N23" s="179">
        <f t="shared" ca="1" si="10"/>
        <v>279.55697919930844</v>
      </c>
      <c r="O23" s="180">
        <f t="shared" ca="1" si="11"/>
        <v>85.799072883462088</v>
      </c>
      <c r="P23" s="180">
        <f t="shared" ca="1" si="12"/>
        <v>4.8199479172294559</v>
      </c>
      <c r="Q23" s="180">
        <f t="shared" ca="1" si="13"/>
        <v>0</v>
      </c>
      <c r="R23" s="181">
        <f t="shared" ca="1" si="14"/>
        <v>370.17599999999999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384</v>
      </c>
      <c r="H24" s="182">
        <f t="shared" ca="1" si="2"/>
        <v>370.17599999999999</v>
      </c>
      <c r="I24" s="183">
        <f t="shared" ca="1" si="5"/>
        <v>279.56</v>
      </c>
      <c r="J24" s="180">
        <f t="shared" ca="1" si="6"/>
        <v>85.8</v>
      </c>
      <c r="K24" s="180">
        <f t="shared" ca="1" si="7"/>
        <v>4.82</v>
      </c>
      <c r="L24" s="180">
        <f t="shared" ca="1" si="8"/>
        <v>0</v>
      </c>
      <c r="M24" s="181">
        <f t="shared" ca="1" si="9"/>
        <v>370.18</v>
      </c>
      <c r="N24" s="179">
        <f t="shared" ca="1" si="10"/>
        <v>279.55697919930844</v>
      </c>
      <c r="O24" s="180">
        <f t="shared" ca="1" si="11"/>
        <v>85.799072883462088</v>
      </c>
      <c r="P24" s="180">
        <f t="shared" ca="1" si="12"/>
        <v>4.8199479172294559</v>
      </c>
      <c r="Q24" s="180">
        <f t="shared" ca="1" si="13"/>
        <v>0</v>
      </c>
      <c r="R24" s="181">
        <f t="shared" ca="1" si="14"/>
        <v>370.17599999999999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384</v>
      </c>
      <c r="H25" s="182">
        <f t="shared" ca="1" si="2"/>
        <v>370.17599999999999</v>
      </c>
      <c r="I25" s="183">
        <f t="shared" ca="1" si="5"/>
        <v>279.56</v>
      </c>
      <c r="J25" s="180">
        <f t="shared" ca="1" si="6"/>
        <v>85.8</v>
      </c>
      <c r="K25" s="180">
        <f t="shared" ca="1" si="7"/>
        <v>4.82</v>
      </c>
      <c r="L25" s="180">
        <f t="shared" ca="1" si="8"/>
        <v>0</v>
      </c>
      <c r="M25" s="181">
        <f t="shared" ca="1" si="9"/>
        <v>370.18</v>
      </c>
      <c r="N25" s="179">
        <f t="shared" ca="1" si="10"/>
        <v>279.55697919930844</v>
      </c>
      <c r="O25" s="180">
        <f t="shared" ca="1" si="11"/>
        <v>85.799072883462088</v>
      </c>
      <c r="P25" s="180">
        <f t="shared" ca="1" si="12"/>
        <v>4.8199479172294559</v>
      </c>
      <c r="Q25" s="180">
        <f t="shared" ca="1" si="13"/>
        <v>0</v>
      </c>
      <c r="R25" s="181">
        <f t="shared" ca="1" si="14"/>
        <v>370.17599999999999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384</v>
      </c>
      <c r="H26" s="182">
        <f t="shared" ca="1" si="2"/>
        <v>370.17599999999999</v>
      </c>
      <c r="I26" s="183">
        <f t="shared" ca="1" si="5"/>
        <v>279.56</v>
      </c>
      <c r="J26" s="180">
        <f t="shared" ca="1" si="6"/>
        <v>85.8</v>
      </c>
      <c r="K26" s="180">
        <f t="shared" ca="1" si="7"/>
        <v>4.82</v>
      </c>
      <c r="L26" s="180">
        <f t="shared" ca="1" si="8"/>
        <v>0</v>
      </c>
      <c r="M26" s="181">
        <f t="shared" ca="1" si="9"/>
        <v>370.18</v>
      </c>
      <c r="N26" s="179">
        <f t="shared" ca="1" si="10"/>
        <v>279.55697919930844</v>
      </c>
      <c r="O26" s="180">
        <f t="shared" ca="1" si="11"/>
        <v>85.799072883462088</v>
      </c>
      <c r="P26" s="180">
        <f t="shared" ca="1" si="12"/>
        <v>4.8199479172294559</v>
      </c>
      <c r="Q26" s="180">
        <f t="shared" ca="1" si="13"/>
        <v>0</v>
      </c>
      <c r="R26" s="181">
        <f t="shared" ca="1" si="14"/>
        <v>370.17599999999999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384</v>
      </c>
      <c r="H27" s="182">
        <f t="shared" ca="1" si="2"/>
        <v>370.17599999999999</v>
      </c>
      <c r="I27" s="183">
        <f t="shared" ca="1" si="5"/>
        <v>279.56</v>
      </c>
      <c r="J27" s="180">
        <f t="shared" ca="1" si="6"/>
        <v>85.8</v>
      </c>
      <c r="K27" s="180">
        <f t="shared" ca="1" si="7"/>
        <v>4.82</v>
      </c>
      <c r="L27" s="180">
        <f t="shared" ca="1" si="8"/>
        <v>0</v>
      </c>
      <c r="M27" s="181">
        <f t="shared" ca="1" si="9"/>
        <v>370.18</v>
      </c>
      <c r="N27" s="179">
        <f t="shared" ca="1" si="10"/>
        <v>279.55697919930844</v>
      </c>
      <c r="O27" s="180">
        <f t="shared" ca="1" si="11"/>
        <v>85.799072883462088</v>
      </c>
      <c r="P27" s="180">
        <f t="shared" ca="1" si="12"/>
        <v>4.8199479172294559</v>
      </c>
      <c r="Q27" s="180">
        <f t="shared" ca="1" si="13"/>
        <v>0</v>
      </c>
      <c r="R27" s="181">
        <f t="shared" ca="1" si="14"/>
        <v>370.17599999999999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388.35890000000001</v>
      </c>
      <c r="H28" s="182">
        <f t="shared" ca="1" si="2"/>
        <v>374.37797999999998</v>
      </c>
      <c r="I28" s="183">
        <f t="shared" ca="1" si="5"/>
        <v>279.56</v>
      </c>
      <c r="J28" s="180">
        <f t="shared" ca="1" si="6"/>
        <v>85.8</v>
      </c>
      <c r="K28" s="180">
        <f t="shared" ca="1" si="7"/>
        <v>9.02</v>
      </c>
      <c r="L28" s="180">
        <f t="shared" ca="1" si="8"/>
        <v>0</v>
      </c>
      <c r="M28" s="181">
        <f t="shared" ca="1" si="9"/>
        <v>374.38</v>
      </c>
      <c r="N28" s="179">
        <f t="shared" ca="1" si="10"/>
        <v>279.55849160959451</v>
      </c>
      <c r="O28" s="180">
        <f t="shared" ca="1" si="11"/>
        <v>85.799537058603548</v>
      </c>
      <c r="P28" s="180">
        <f t="shared" ca="1" si="12"/>
        <v>9.0199513318019111</v>
      </c>
      <c r="Q28" s="180">
        <f t="shared" ca="1" si="13"/>
        <v>0</v>
      </c>
      <c r="R28" s="181">
        <f t="shared" ca="1" si="14"/>
        <v>374.37797999999998</v>
      </c>
      <c r="W28" s="46"/>
      <c r="X28" s="46">
        <v>28</v>
      </c>
    </row>
    <row r="29" spans="1:24">
      <c r="A29" s="61" t="s">
        <v>71</v>
      </c>
      <c r="B29" s="174">
        <f t="shared" ca="1" si="3"/>
        <v>682.90912700000001</v>
      </c>
      <c r="C29" s="179">
        <f t="shared" ca="1" si="4"/>
        <v>509.45020874199997</v>
      </c>
      <c r="D29" s="180">
        <f t="shared" ca="1" si="4"/>
        <v>164.10306321810003</v>
      </c>
      <c r="E29" s="180">
        <f t="shared" ca="1" si="4"/>
        <v>9.3558550399000016</v>
      </c>
      <c r="F29" s="181">
        <f t="shared" ca="1" si="4"/>
        <v>0</v>
      </c>
      <c r="G29" s="182">
        <f t="shared" ca="1" si="1"/>
        <v>388.35590000000002</v>
      </c>
      <c r="H29" s="182">
        <f t="shared" ca="1" si="2"/>
        <v>374.37508800000001</v>
      </c>
      <c r="I29" s="183">
        <f t="shared" ca="1" si="5"/>
        <v>279.56</v>
      </c>
      <c r="J29" s="180">
        <f t="shared" ca="1" si="6"/>
        <v>85.8</v>
      </c>
      <c r="K29" s="180">
        <f t="shared" ca="1" si="7"/>
        <v>9.02</v>
      </c>
      <c r="L29" s="180">
        <f t="shared" ca="1" si="8"/>
        <v>0</v>
      </c>
      <c r="M29" s="181">
        <f t="shared" ca="1" si="9"/>
        <v>374.38</v>
      </c>
      <c r="N29" s="179">
        <f t="shared" ca="1" si="10"/>
        <v>279.55633207243977</v>
      </c>
      <c r="O29" s="180">
        <f t="shared" ca="1" si="11"/>
        <v>85.798874273198351</v>
      </c>
      <c r="P29" s="180">
        <f t="shared" ca="1" si="12"/>
        <v>9.0198816543618783</v>
      </c>
      <c r="Q29" s="180">
        <f t="shared" ca="1" si="13"/>
        <v>0</v>
      </c>
      <c r="R29" s="181">
        <f t="shared" ca="1" si="14"/>
        <v>374.37508800000001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463.43880000000001</v>
      </c>
      <c r="H30" s="182">
        <f t="shared" ca="1" si="2"/>
        <v>446.75500299999999</v>
      </c>
      <c r="I30" s="183">
        <f t="shared" ca="1" si="5"/>
        <v>279.56</v>
      </c>
      <c r="J30" s="180">
        <f t="shared" ca="1" si="6"/>
        <v>158.16999999999999</v>
      </c>
      <c r="K30" s="180">
        <f t="shared" ca="1" si="7"/>
        <v>9.01</v>
      </c>
      <c r="L30" s="180">
        <f t="shared" ca="1" si="8"/>
        <v>0</v>
      </c>
      <c r="M30" s="181">
        <f t="shared" ca="1" si="9"/>
        <v>446.74</v>
      </c>
      <c r="N30" s="179">
        <f t="shared" ca="1" si="10"/>
        <v>279.56938854519404</v>
      </c>
      <c r="O30" s="180">
        <f t="shared" ca="1" si="11"/>
        <v>158.17531186934232</v>
      </c>
      <c r="P30" s="180">
        <f t="shared" ca="1" si="12"/>
        <v>9.0103025854635792</v>
      </c>
      <c r="Q30" s="180">
        <f t="shared" ca="1" si="13"/>
        <v>0</v>
      </c>
      <c r="R30" s="181">
        <f t="shared" ca="1" si="14"/>
        <v>446.75500299999999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463.43880000000001</v>
      </c>
      <c r="H31" s="182">
        <f t="shared" ca="1" si="2"/>
        <v>446.75500299999999</v>
      </c>
      <c r="I31" s="183">
        <f t="shared" ca="1" si="5"/>
        <v>279.56</v>
      </c>
      <c r="J31" s="180">
        <f t="shared" ca="1" si="6"/>
        <v>158.16999999999999</v>
      </c>
      <c r="K31" s="180">
        <f t="shared" ca="1" si="7"/>
        <v>9.01</v>
      </c>
      <c r="L31" s="180">
        <f t="shared" ca="1" si="8"/>
        <v>0</v>
      </c>
      <c r="M31" s="181">
        <f t="shared" ca="1" si="9"/>
        <v>446.74</v>
      </c>
      <c r="N31" s="179">
        <f t="shared" ca="1" si="10"/>
        <v>279.56938854519404</v>
      </c>
      <c r="O31" s="180">
        <f t="shared" ca="1" si="11"/>
        <v>158.17531186934232</v>
      </c>
      <c r="P31" s="180">
        <f t="shared" ca="1" si="12"/>
        <v>9.0103025854635792</v>
      </c>
      <c r="Q31" s="180">
        <f t="shared" ca="1" si="13"/>
        <v>0</v>
      </c>
      <c r="R31" s="181">
        <f t="shared" ca="1" si="14"/>
        <v>446.75500299999999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543.43880000000001</v>
      </c>
      <c r="H32" s="182">
        <f t="shared" ca="1" si="2"/>
        <v>523.87500299999999</v>
      </c>
      <c r="I32" s="183">
        <f t="shared" ca="1" si="5"/>
        <v>356.68</v>
      </c>
      <c r="J32" s="180">
        <f t="shared" ca="1" si="6"/>
        <v>158.16999999999999</v>
      </c>
      <c r="K32" s="180">
        <f t="shared" ca="1" si="7"/>
        <v>9.01</v>
      </c>
      <c r="L32" s="180">
        <f t="shared" ca="1" si="8"/>
        <v>0</v>
      </c>
      <c r="M32" s="181">
        <f t="shared" ca="1" si="9"/>
        <v>523.86</v>
      </c>
      <c r="N32" s="179">
        <f t="shared" ca="1" si="10"/>
        <v>356.69021507662353</v>
      </c>
      <c r="O32" s="180">
        <f t="shared" ca="1" si="11"/>
        <v>158.17452988300306</v>
      </c>
      <c r="P32" s="180">
        <f t="shared" ca="1" si="12"/>
        <v>9.0102580403733814</v>
      </c>
      <c r="Q32" s="180">
        <f t="shared" ca="1" si="13"/>
        <v>0</v>
      </c>
      <c r="R32" s="181">
        <f t="shared" ca="1" si="14"/>
        <v>523.87500299999999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623.43880000000001</v>
      </c>
      <c r="H33" s="182">
        <f t="shared" ca="1" si="2"/>
        <v>600.995003</v>
      </c>
      <c r="I33" s="183">
        <f t="shared" ca="1" si="5"/>
        <v>433.8</v>
      </c>
      <c r="J33" s="180">
        <f t="shared" ca="1" si="6"/>
        <v>158.16999999999999</v>
      </c>
      <c r="K33" s="180">
        <f t="shared" ca="1" si="7"/>
        <v>9.01</v>
      </c>
      <c r="L33" s="180">
        <f t="shared" ca="1" si="8"/>
        <v>0</v>
      </c>
      <c r="M33" s="181">
        <f t="shared" ca="1" si="9"/>
        <v>600.98</v>
      </c>
      <c r="N33" s="179">
        <f t="shared" ca="1" si="10"/>
        <v>433.81082948084793</v>
      </c>
      <c r="O33" s="180">
        <f t="shared" ca="1" si="11"/>
        <v>158.17394859148388</v>
      </c>
      <c r="P33" s="180">
        <f t="shared" ca="1" si="12"/>
        <v>9.0102249276681423</v>
      </c>
      <c r="Q33" s="180">
        <f t="shared" ca="1" si="13"/>
        <v>0</v>
      </c>
      <c r="R33" s="181">
        <f t="shared" ca="1" si="14"/>
        <v>600.99500299999988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658.24727800000005</v>
      </c>
      <c r="I34" s="183">
        <f t="shared" ca="1" si="5"/>
        <v>491.05</v>
      </c>
      <c r="J34" s="180">
        <f t="shared" ca="1" si="6"/>
        <v>158.16999999999999</v>
      </c>
      <c r="K34" s="180">
        <f t="shared" ca="1" si="7"/>
        <v>9.01</v>
      </c>
      <c r="L34" s="180">
        <f t="shared" ca="1" si="8"/>
        <v>0</v>
      </c>
      <c r="M34" s="181">
        <f t="shared" ca="1" si="9"/>
        <v>658.23</v>
      </c>
      <c r="N34" s="179">
        <f t="shared" ca="1" si="10"/>
        <v>491.06288966151652</v>
      </c>
      <c r="O34" s="180">
        <f t="shared" ca="1" si="11"/>
        <v>158.17415183334091</v>
      </c>
      <c r="P34" s="180">
        <f t="shared" ca="1" si="12"/>
        <v>9.0102365051425792</v>
      </c>
      <c r="Q34" s="180">
        <f t="shared" ca="1" si="13"/>
        <v>0</v>
      </c>
      <c r="R34" s="181">
        <f t="shared" ca="1" si="14"/>
        <v>658.24727799999994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658.24727800000005</v>
      </c>
      <c r="I35" s="183">
        <f t="shared" ca="1" si="5"/>
        <v>491.05</v>
      </c>
      <c r="J35" s="180">
        <f t="shared" ca="1" si="6"/>
        <v>158.16999999999999</v>
      </c>
      <c r="K35" s="180">
        <f t="shared" ca="1" si="7"/>
        <v>9.01</v>
      </c>
      <c r="L35" s="180">
        <f t="shared" ca="1" si="8"/>
        <v>0</v>
      </c>
      <c r="M35" s="181">
        <f t="shared" ca="1" si="9"/>
        <v>658.23</v>
      </c>
      <c r="N35" s="179">
        <f t="shared" ca="1" si="10"/>
        <v>491.06288966151652</v>
      </c>
      <c r="O35" s="180">
        <f t="shared" ca="1" si="11"/>
        <v>158.17415183334091</v>
      </c>
      <c r="P35" s="180">
        <f t="shared" ca="1" si="12"/>
        <v>9.0102365051425792</v>
      </c>
      <c r="Q35" s="180">
        <f t="shared" ca="1" si="13"/>
        <v>0</v>
      </c>
      <c r="R35" s="181">
        <f t="shared" ca="1" si="14"/>
        <v>658.24727799999994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658.24727800000005</v>
      </c>
      <c r="I36" s="183">
        <f t="shared" ca="1" si="5"/>
        <v>491.05</v>
      </c>
      <c r="J36" s="180">
        <f t="shared" ca="1" si="6"/>
        <v>158.16999999999999</v>
      </c>
      <c r="K36" s="180">
        <f t="shared" ca="1" si="7"/>
        <v>9.01</v>
      </c>
      <c r="L36" s="180">
        <f t="shared" ca="1" si="8"/>
        <v>0</v>
      </c>
      <c r="M36" s="181">
        <f t="shared" ca="1" si="9"/>
        <v>658.23</v>
      </c>
      <c r="N36" s="179">
        <f t="shared" ca="1" si="10"/>
        <v>491.06288966151652</v>
      </c>
      <c r="O36" s="180">
        <f t="shared" ca="1" si="11"/>
        <v>158.17415183334091</v>
      </c>
      <c r="P36" s="180">
        <f t="shared" ca="1" si="12"/>
        <v>9.0102365051425792</v>
      </c>
      <c r="Q36" s="180">
        <f t="shared" ca="1" si="13"/>
        <v>0</v>
      </c>
      <c r="R36" s="181">
        <f t="shared" ca="1" si="14"/>
        <v>658.24727799999994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658.24727800000005</v>
      </c>
      <c r="I37" s="183">
        <f t="shared" ca="1" si="5"/>
        <v>491.05</v>
      </c>
      <c r="J37" s="180">
        <f t="shared" ca="1" si="6"/>
        <v>158.16999999999999</v>
      </c>
      <c r="K37" s="180">
        <f t="shared" ca="1" si="7"/>
        <v>9.01</v>
      </c>
      <c r="L37" s="180">
        <f t="shared" ca="1" si="8"/>
        <v>0</v>
      </c>
      <c r="M37" s="181">
        <f t="shared" ca="1" si="9"/>
        <v>658.23</v>
      </c>
      <c r="N37" s="179">
        <f t="shared" ca="1" si="10"/>
        <v>491.06288966151652</v>
      </c>
      <c r="O37" s="180">
        <f t="shared" ca="1" si="11"/>
        <v>158.17415183334091</v>
      </c>
      <c r="P37" s="180">
        <f t="shared" ca="1" si="12"/>
        <v>9.0102365051425792</v>
      </c>
      <c r="Q37" s="180">
        <f t="shared" ca="1" si="13"/>
        <v>0</v>
      </c>
      <c r="R37" s="181">
        <f t="shared" ca="1" si="14"/>
        <v>658.24727799999994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658.24727800000005</v>
      </c>
      <c r="I38" s="183">
        <f t="shared" ca="1" si="5"/>
        <v>491.05</v>
      </c>
      <c r="J38" s="180">
        <f t="shared" ca="1" si="6"/>
        <v>158.16999999999999</v>
      </c>
      <c r="K38" s="180">
        <f t="shared" ca="1" si="7"/>
        <v>9.01</v>
      </c>
      <c r="L38" s="180">
        <f t="shared" ca="1" si="8"/>
        <v>0</v>
      </c>
      <c r="M38" s="181">
        <f t="shared" ca="1" si="9"/>
        <v>658.23</v>
      </c>
      <c r="N38" s="179">
        <f t="shared" ca="1" si="10"/>
        <v>491.06288966151652</v>
      </c>
      <c r="O38" s="180">
        <f t="shared" ca="1" si="11"/>
        <v>158.17415183334091</v>
      </c>
      <c r="P38" s="180">
        <f t="shared" ca="1" si="12"/>
        <v>9.0102365051425792</v>
      </c>
      <c r="Q38" s="180">
        <f t="shared" ca="1" si="13"/>
        <v>0</v>
      </c>
      <c r="R38" s="181">
        <f t="shared" ca="1" si="14"/>
        <v>658.24727799999994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658.24727800000005</v>
      </c>
      <c r="I39" s="183">
        <f t="shared" ca="1" si="5"/>
        <v>491.05</v>
      </c>
      <c r="J39" s="180">
        <f t="shared" ca="1" si="6"/>
        <v>158.16999999999999</v>
      </c>
      <c r="K39" s="180">
        <f t="shared" ca="1" si="7"/>
        <v>9.01</v>
      </c>
      <c r="L39" s="180">
        <f t="shared" ca="1" si="8"/>
        <v>0</v>
      </c>
      <c r="M39" s="181">
        <f t="shared" ca="1" si="9"/>
        <v>658.23</v>
      </c>
      <c r="N39" s="179">
        <f t="shared" ca="1" si="10"/>
        <v>491.06288966151652</v>
      </c>
      <c r="O39" s="180">
        <f t="shared" ca="1" si="11"/>
        <v>158.17415183334091</v>
      </c>
      <c r="P39" s="180">
        <f t="shared" ca="1" si="12"/>
        <v>9.0102365051425792</v>
      </c>
      <c r="Q39" s="180">
        <f t="shared" ca="1" si="13"/>
        <v>0</v>
      </c>
      <c r="R39" s="181">
        <f t="shared" ca="1" si="14"/>
        <v>658.24727799999994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658.24727800000005</v>
      </c>
      <c r="I40" s="183">
        <f t="shared" ca="1" si="5"/>
        <v>491.05</v>
      </c>
      <c r="J40" s="180">
        <f t="shared" ca="1" si="6"/>
        <v>158.16999999999999</v>
      </c>
      <c r="K40" s="180">
        <f t="shared" ca="1" si="7"/>
        <v>9.01</v>
      </c>
      <c r="L40" s="180">
        <f t="shared" ca="1" si="8"/>
        <v>0</v>
      </c>
      <c r="M40" s="181">
        <f t="shared" ca="1" si="9"/>
        <v>658.23</v>
      </c>
      <c r="N40" s="179">
        <f t="shared" ca="1" si="10"/>
        <v>491.06288966151652</v>
      </c>
      <c r="O40" s="180">
        <f t="shared" ca="1" si="11"/>
        <v>158.17415183334091</v>
      </c>
      <c r="P40" s="180">
        <f t="shared" ca="1" si="12"/>
        <v>9.0102365051425792</v>
      </c>
      <c r="Q40" s="180">
        <f t="shared" ca="1" si="13"/>
        <v>0</v>
      </c>
      <c r="R40" s="181">
        <f t="shared" ca="1" si="14"/>
        <v>658.24727799999994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658.24727800000005</v>
      </c>
      <c r="I41" s="183">
        <f t="shared" ca="1" si="5"/>
        <v>491.05</v>
      </c>
      <c r="J41" s="180">
        <f t="shared" ca="1" si="6"/>
        <v>158.16999999999999</v>
      </c>
      <c r="K41" s="180">
        <f t="shared" ca="1" si="7"/>
        <v>9.01</v>
      </c>
      <c r="L41" s="180">
        <f t="shared" ca="1" si="8"/>
        <v>0</v>
      </c>
      <c r="M41" s="181">
        <f t="shared" ca="1" si="9"/>
        <v>658.23</v>
      </c>
      <c r="N41" s="179">
        <f t="shared" ca="1" si="10"/>
        <v>491.06288966151652</v>
      </c>
      <c r="O41" s="180">
        <f t="shared" ca="1" si="11"/>
        <v>158.17415183334091</v>
      </c>
      <c r="P41" s="180">
        <f t="shared" ca="1" si="12"/>
        <v>9.0102365051425792</v>
      </c>
      <c r="Q41" s="180">
        <f t="shared" ca="1" si="13"/>
        <v>0</v>
      </c>
      <c r="R41" s="181">
        <f t="shared" ca="1" si="14"/>
        <v>658.24727799999994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658.24727800000005</v>
      </c>
      <c r="I42" s="183">
        <f t="shared" ca="1" si="5"/>
        <v>491.05</v>
      </c>
      <c r="J42" s="180">
        <f t="shared" ca="1" si="6"/>
        <v>158.16999999999999</v>
      </c>
      <c r="K42" s="180">
        <f t="shared" ca="1" si="7"/>
        <v>9.01</v>
      </c>
      <c r="L42" s="180">
        <f t="shared" ca="1" si="8"/>
        <v>0</v>
      </c>
      <c r="M42" s="181">
        <f t="shared" ca="1" si="9"/>
        <v>658.23</v>
      </c>
      <c r="N42" s="179">
        <f t="shared" ca="1" si="10"/>
        <v>491.06288966151652</v>
      </c>
      <c r="O42" s="180">
        <f t="shared" ca="1" si="11"/>
        <v>158.17415183334091</v>
      </c>
      <c r="P42" s="180">
        <f t="shared" ca="1" si="12"/>
        <v>9.0102365051425792</v>
      </c>
      <c r="Q42" s="180">
        <f t="shared" ca="1" si="13"/>
        <v>0</v>
      </c>
      <c r="R42" s="181">
        <f t="shared" ca="1" si="14"/>
        <v>658.24727799999994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658.24727800000005</v>
      </c>
      <c r="I43" s="183">
        <f t="shared" ca="1" si="5"/>
        <v>491.05</v>
      </c>
      <c r="J43" s="180">
        <f t="shared" ca="1" si="6"/>
        <v>158.16999999999999</v>
      </c>
      <c r="K43" s="180">
        <f t="shared" ca="1" si="7"/>
        <v>9.01</v>
      </c>
      <c r="L43" s="180">
        <f t="shared" ca="1" si="8"/>
        <v>0</v>
      </c>
      <c r="M43" s="181">
        <f t="shared" ca="1" si="9"/>
        <v>658.23</v>
      </c>
      <c r="N43" s="179">
        <f t="shared" ca="1" si="10"/>
        <v>491.06288966151652</v>
      </c>
      <c r="O43" s="180">
        <f t="shared" ca="1" si="11"/>
        <v>158.17415183334091</v>
      </c>
      <c r="P43" s="180">
        <f t="shared" ca="1" si="12"/>
        <v>9.0102365051425792</v>
      </c>
      <c r="Q43" s="180">
        <f t="shared" ca="1" si="13"/>
        <v>0</v>
      </c>
      <c r="R43" s="181">
        <f t="shared" ca="1" si="14"/>
        <v>658.24727799999994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658.24727800000005</v>
      </c>
      <c r="I44" s="183">
        <f t="shared" ca="1" si="5"/>
        <v>491.05</v>
      </c>
      <c r="J44" s="180">
        <f t="shared" ca="1" si="6"/>
        <v>158.16999999999999</v>
      </c>
      <c r="K44" s="180">
        <f t="shared" ca="1" si="7"/>
        <v>9.01</v>
      </c>
      <c r="L44" s="180">
        <f t="shared" ca="1" si="8"/>
        <v>0</v>
      </c>
      <c r="M44" s="181">
        <f t="shared" ca="1" si="9"/>
        <v>658.23</v>
      </c>
      <c r="N44" s="179">
        <f t="shared" ca="1" si="10"/>
        <v>491.06288966151652</v>
      </c>
      <c r="O44" s="180">
        <f t="shared" ca="1" si="11"/>
        <v>158.17415183334091</v>
      </c>
      <c r="P44" s="180">
        <f t="shared" ca="1" si="12"/>
        <v>9.0102365051425792</v>
      </c>
      <c r="Q44" s="180">
        <f t="shared" ca="1" si="13"/>
        <v>0</v>
      </c>
      <c r="R44" s="181">
        <f t="shared" ca="1" si="14"/>
        <v>658.24727799999994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600.74599999999998</v>
      </c>
      <c r="H45" s="182">
        <f t="shared" ca="1" si="2"/>
        <v>579.11914400000001</v>
      </c>
      <c r="I45" s="183">
        <f t="shared" ca="1" si="5"/>
        <v>491.05</v>
      </c>
      <c r="J45" s="180">
        <f t="shared" ca="1" si="6"/>
        <v>79.05</v>
      </c>
      <c r="K45" s="180">
        <f t="shared" ca="1" si="7"/>
        <v>9.01</v>
      </c>
      <c r="L45" s="180">
        <f t="shared" ca="1" si="8"/>
        <v>0</v>
      </c>
      <c r="M45" s="181">
        <f t="shared" ca="1" si="9"/>
        <v>579.11</v>
      </c>
      <c r="N45" s="179">
        <f t="shared" ca="1" si="10"/>
        <v>491.05775355493773</v>
      </c>
      <c r="O45" s="180">
        <f t="shared" ca="1" si="11"/>
        <v>79.051248179447768</v>
      </c>
      <c r="P45" s="180">
        <f t="shared" ca="1" si="12"/>
        <v>9.0101422656144763</v>
      </c>
      <c r="Q45" s="180">
        <f t="shared" ca="1" si="13"/>
        <v>0</v>
      </c>
      <c r="R45" s="181">
        <f t="shared" ca="1" si="14"/>
        <v>579.11914400000001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600.74599999999998</v>
      </c>
      <c r="H46" s="182">
        <f t="shared" ca="1" si="2"/>
        <v>579.11914400000001</v>
      </c>
      <c r="I46" s="183">
        <f t="shared" ca="1" si="5"/>
        <v>491.05</v>
      </c>
      <c r="J46" s="180">
        <f t="shared" ca="1" si="6"/>
        <v>79.05</v>
      </c>
      <c r="K46" s="180">
        <f t="shared" ca="1" si="7"/>
        <v>9.01</v>
      </c>
      <c r="L46" s="180">
        <f t="shared" ca="1" si="8"/>
        <v>0</v>
      </c>
      <c r="M46" s="181">
        <f t="shared" ca="1" si="9"/>
        <v>579.11</v>
      </c>
      <c r="N46" s="179">
        <f t="shared" ca="1" si="10"/>
        <v>491.05775355493773</v>
      </c>
      <c r="O46" s="180">
        <f t="shared" ca="1" si="11"/>
        <v>79.051248179447768</v>
      </c>
      <c r="P46" s="180">
        <f t="shared" ca="1" si="12"/>
        <v>9.0101422656144763</v>
      </c>
      <c r="Q46" s="180">
        <f t="shared" ca="1" si="13"/>
        <v>0</v>
      </c>
      <c r="R46" s="181">
        <f t="shared" ca="1" si="14"/>
        <v>579.11914400000001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625.39120000000003</v>
      </c>
      <c r="H47" s="182">
        <f t="shared" ca="1" si="2"/>
        <v>602.877117</v>
      </c>
      <c r="I47" s="183">
        <f t="shared" ca="1" si="5"/>
        <v>491.06</v>
      </c>
      <c r="J47" s="180">
        <f t="shared" ca="1" si="6"/>
        <v>108.93</v>
      </c>
      <c r="K47" s="180">
        <f t="shared" ca="1" si="7"/>
        <v>2.89</v>
      </c>
      <c r="L47" s="180">
        <f t="shared" ca="1" si="8"/>
        <v>0</v>
      </c>
      <c r="M47" s="181">
        <f t="shared" ca="1" si="9"/>
        <v>602.88</v>
      </c>
      <c r="N47" s="179">
        <f t="shared" ca="1" si="10"/>
        <v>491.05765172840364</v>
      </c>
      <c r="O47" s="180">
        <f t="shared" ca="1" si="11"/>
        <v>108.92947909170979</v>
      </c>
      <c r="P47" s="180">
        <f t="shared" ca="1" si="12"/>
        <v>2.8899861798865447</v>
      </c>
      <c r="Q47" s="180">
        <f t="shared" ca="1" si="13"/>
        <v>0</v>
      </c>
      <c r="R47" s="181">
        <f t="shared" ca="1" si="14"/>
        <v>602.877117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625.39120000000003</v>
      </c>
      <c r="H48" s="182">
        <f t="shared" ca="1" si="2"/>
        <v>602.877117</v>
      </c>
      <c r="I48" s="183">
        <f t="shared" ca="1" si="5"/>
        <v>491.06</v>
      </c>
      <c r="J48" s="180">
        <f t="shared" ca="1" si="6"/>
        <v>108.93</v>
      </c>
      <c r="K48" s="180">
        <f t="shared" ca="1" si="7"/>
        <v>2.89</v>
      </c>
      <c r="L48" s="180">
        <f t="shared" ca="1" si="8"/>
        <v>0</v>
      </c>
      <c r="M48" s="181">
        <f t="shared" ca="1" si="9"/>
        <v>602.88</v>
      </c>
      <c r="N48" s="179">
        <f t="shared" ca="1" si="10"/>
        <v>491.05765172840364</v>
      </c>
      <c r="O48" s="180">
        <f t="shared" ca="1" si="11"/>
        <v>108.92947909170979</v>
      </c>
      <c r="P48" s="180">
        <f t="shared" ca="1" si="12"/>
        <v>2.8899861798865447</v>
      </c>
      <c r="Q48" s="180">
        <f t="shared" ca="1" si="13"/>
        <v>0</v>
      </c>
      <c r="R48" s="181">
        <f t="shared" ca="1" si="14"/>
        <v>602.877117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631.97155999999995</v>
      </c>
      <c r="H49" s="182">
        <f t="shared" ca="1" si="2"/>
        <v>609.22058400000003</v>
      </c>
      <c r="I49" s="183">
        <f t="shared" ca="1" si="5"/>
        <v>491.27</v>
      </c>
      <c r="J49" s="180">
        <f t="shared" ca="1" si="6"/>
        <v>108.93</v>
      </c>
      <c r="K49" s="180">
        <f t="shared" ca="1" si="7"/>
        <v>9.02</v>
      </c>
      <c r="L49" s="180">
        <f t="shared" ca="1" si="8"/>
        <v>0</v>
      </c>
      <c r="M49" s="181">
        <f t="shared" ca="1" si="9"/>
        <v>609.22</v>
      </c>
      <c r="N49" s="179">
        <f t="shared" ca="1" si="10"/>
        <v>491.2704709327993</v>
      </c>
      <c r="O49" s="180">
        <f t="shared" ca="1" si="11"/>
        <v>108.9301044206034</v>
      </c>
      <c r="P49" s="180">
        <f t="shared" ca="1" si="12"/>
        <v>9.0200086465972884</v>
      </c>
      <c r="Q49" s="180">
        <f t="shared" ca="1" si="13"/>
        <v>0</v>
      </c>
      <c r="R49" s="181">
        <f t="shared" ca="1" si="14"/>
        <v>609.22058399999992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600.97389999999996</v>
      </c>
      <c r="H50" s="182">
        <f t="shared" ca="1" si="2"/>
        <v>579.33884</v>
      </c>
      <c r="I50" s="183">
        <f t="shared" ca="1" si="5"/>
        <v>491.28</v>
      </c>
      <c r="J50" s="180">
        <f t="shared" ca="1" si="6"/>
        <v>79.05</v>
      </c>
      <c r="K50" s="180">
        <f t="shared" ca="1" si="7"/>
        <v>9.02</v>
      </c>
      <c r="L50" s="180">
        <f t="shared" ca="1" si="8"/>
        <v>0</v>
      </c>
      <c r="M50" s="181">
        <f t="shared" ca="1" si="9"/>
        <v>579.34999999999991</v>
      </c>
      <c r="N50" s="179">
        <f t="shared" ca="1" si="10"/>
        <v>491.27053648951414</v>
      </c>
      <c r="O50" s="180">
        <f t="shared" ca="1" si="11"/>
        <v>79.04847726244931</v>
      </c>
      <c r="P50" s="180">
        <f t="shared" ca="1" si="12"/>
        <v>9.0198262480365941</v>
      </c>
      <c r="Q50" s="180">
        <f t="shared" ca="1" si="13"/>
        <v>0</v>
      </c>
      <c r="R50" s="181">
        <f t="shared" ca="1" si="14"/>
        <v>579.33884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646.97389999999996</v>
      </c>
      <c r="H51" s="182">
        <f t="shared" ca="1" si="2"/>
        <v>623.68284000000006</v>
      </c>
      <c r="I51" s="183">
        <f t="shared" ca="1" si="5"/>
        <v>491.27</v>
      </c>
      <c r="J51" s="180">
        <f t="shared" ca="1" si="6"/>
        <v>123.39</v>
      </c>
      <c r="K51" s="180">
        <f t="shared" ca="1" si="7"/>
        <v>9.02</v>
      </c>
      <c r="L51" s="180">
        <f t="shared" ca="1" si="8"/>
        <v>0</v>
      </c>
      <c r="M51" s="181">
        <f t="shared" ca="1" si="9"/>
        <v>623.67999999999995</v>
      </c>
      <c r="N51" s="179">
        <f t="shared" ca="1" si="10"/>
        <v>491.27223705554138</v>
      </c>
      <c r="O51" s="180">
        <f t="shared" ca="1" si="11"/>
        <v>123.39056187083122</v>
      </c>
      <c r="P51" s="180">
        <f t="shared" ca="1" si="12"/>
        <v>9.0200410736275032</v>
      </c>
      <c r="Q51" s="180">
        <f t="shared" ca="1" si="13"/>
        <v>0</v>
      </c>
      <c r="R51" s="181">
        <f t="shared" ca="1" si="14"/>
        <v>623.68284000000006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651.97389999999996</v>
      </c>
      <c r="H52" s="182">
        <f t="shared" ca="1" si="2"/>
        <v>628.50283999999999</v>
      </c>
      <c r="I52" s="183">
        <f t="shared" ca="1" si="5"/>
        <v>491.27</v>
      </c>
      <c r="J52" s="180">
        <f t="shared" ca="1" si="6"/>
        <v>128.21</v>
      </c>
      <c r="K52" s="180">
        <f t="shared" ca="1" si="7"/>
        <v>9.02</v>
      </c>
      <c r="L52" s="180">
        <f t="shared" ca="1" si="8"/>
        <v>0</v>
      </c>
      <c r="M52" s="181">
        <f t="shared" ca="1" si="9"/>
        <v>628.5</v>
      </c>
      <c r="N52" s="179">
        <f t="shared" ca="1" si="10"/>
        <v>491.27221989944309</v>
      </c>
      <c r="O52" s="180">
        <f t="shared" ca="1" si="11"/>
        <v>128.21057934192521</v>
      </c>
      <c r="P52" s="180">
        <f t="shared" ca="1" si="12"/>
        <v>9.0200407586316622</v>
      </c>
      <c r="Q52" s="180">
        <f t="shared" ca="1" si="13"/>
        <v>0</v>
      </c>
      <c r="R52" s="181">
        <f t="shared" ca="1" si="14"/>
        <v>628.50283999999999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651.97389999999996</v>
      </c>
      <c r="H53" s="182">
        <f t="shared" ca="1" si="2"/>
        <v>628.50283999999999</v>
      </c>
      <c r="I53" s="183">
        <f t="shared" ca="1" si="5"/>
        <v>491.27</v>
      </c>
      <c r="J53" s="180">
        <f t="shared" ca="1" si="6"/>
        <v>128.21</v>
      </c>
      <c r="K53" s="180">
        <f t="shared" ca="1" si="7"/>
        <v>9.02</v>
      </c>
      <c r="L53" s="180">
        <f t="shared" ca="1" si="8"/>
        <v>0</v>
      </c>
      <c r="M53" s="181">
        <f t="shared" ca="1" si="9"/>
        <v>628.5</v>
      </c>
      <c r="N53" s="179">
        <f t="shared" ca="1" si="10"/>
        <v>491.27221989944309</v>
      </c>
      <c r="O53" s="180">
        <f t="shared" ca="1" si="11"/>
        <v>128.21057934192521</v>
      </c>
      <c r="P53" s="180">
        <f t="shared" ca="1" si="12"/>
        <v>9.0200407586316622</v>
      </c>
      <c r="Q53" s="180">
        <f t="shared" ca="1" si="13"/>
        <v>0</v>
      </c>
      <c r="R53" s="181">
        <f t="shared" ca="1" si="14"/>
        <v>628.50283999999999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651.97389999999996</v>
      </c>
      <c r="H54" s="182">
        <f t="shared" ca="1" si="2"/>
        <v>628.50283999999999</v>
      </c>
      <c r="I54" s="183">
        <f t="shared" ca="1" si="5"/>
        <v>491.27</v>
      </c>
      <c r="J54" s="180">
        <f t="shared" ca="1" si="6"/>
        <v>128.21</v>
      </c>
      <c r="K54" s="180">
        <f t="shared" ca="1" si="7"/>
        <v>9.02</v>
      </c>
      <c r="L54" s="180">
        <f t="shared" ca="1" si="8"/>
        <v>0</v>
      </c>
      <c r="M54" s="181">
        <f t="shared" ca="1" si="9"/>
        <v>628.5</v>
      </c>
      <c r="N54" s="179">
        <f t="shared" ca="1" si="10"/>
        <v>491.27221989944309</v>
      </c>
      <c r="O54" s="180">
        <f t="shared" ca="1" si="11"/>
        <v>128.21057934192521</v>
      </c>
      <c r="P54" s="180">
        <f t="shared" ca="1" si="12"/>
        <v>9.0200407586316622</v>
      </c>
      <c r="Q54" s="180">
        <f t="shared" ca="1" si="13"/>
        <v>0</v>
      </c>
      <c r="R54" s="181">
        <f t="shared" ca="1" si="14"/>
        <v>628.50283999999999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620.61500000000001</v>
      </c>
      <c r="H55" s="182">
        <f t="shared" ca="1" si="2"/>
        <v>598.27286000000004</v>
      </c>
      <c r="I55" s="183">
        <f t="shared" ca="1" si="5"/>
        <v>491.27</v>
      </c>
      <c r="J55" s="180">
        <f t="shared" ca="1" si="6"/>
        <v>104.11</v>
      </c>
      <c r="K55" s="180">
        <f t="shared" ca="1" si="7"/>
        <v>2.89</v>
      </c>
      <c r="L55" s="180">
        <f t="shared" ca="1" si="8"/>
        <v>0</v>
      </c>
      <c r="M55" s="181">
        <f t="shared" ca="1" si="9"/>
        <v>598.27</v>
      </c>
      <c r="N55" s="179">
        <f t="shared" ca="1" si="10"/>
        <v>491.27234849181809</v>
      </c>
      <c r="O55" s="180">
        <f t="shared" ca="1" si="11"/>
        <v>104.11049769268057</v>
      </c>
      <c r="P55" s="180">
        <f t="shared" ca="1" si="12"/>
        <v>2.8900138155013626</v>
      </c>
      <c r="Q55" s="180">
        <f t="shared" ca="1" si="13"/>
        <v>0</v>
      </c>
      <c r="R55" s="181">
        <f t="shared" ca="1" si="14"/>
        <v>598.27286000000004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558</v>
      </c>
      <c r="H56" s="182">
        <f t="shared" ca="1" si="2"/>
        <v>537.91200000000003</v>
      </c>
      <c r="I56" s="183">
        <f t="shared" ca="1" si="5"/>
        <v>453.08</v>
      </c>
      <c r="J56" s="180">
        <f t="shared" ca="1" si="6"/>
        <v>81.94</v>
      </c>
      <c r="K56" s="180">
        <f t="shared" ca="1" si="7"/>
        <v>2.89</v>
      </c>
      <c r="L56" s="180">
        <f t="shared" ca="1" si="8"/>
        <v>0</v>
      </c>
      <c r="M56" s="181">
        <f t="shared" ca="1" si="9"/>
        <v>537.91</v>
      </c>
      <c r="N56" s="179">
        <f t="shared" ca="1" si="10"/>
        <v>453.0816845940771</v>
      </c>
      <c r="O56" s="180">
        <f t="shared" ca="1" si="11"/>
        <v>81.940304660630972</v>
      </c>
      <c r="P56" s="180">
        <f t="shared" ca="1" si="12"/>
        <v>2.8900107452919639</v>
      </c>
      <c r="Q56" s="180">
        <f t="shared" ca="1" si="13"/>
        <v>0</v>
      </c>
      <c r="R56" s="181">
        <f t="shared" ca="1" si="14"/>
        <v>537.91200000000003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518</v>
      </c>
      <c r="H57" s="182">
        <f t="shared" ca="1" si="2"/>
        <v>499.35199999999998</v>
      </c>
      <c r="I57" s="183">
        <f t="shared" ca="1" si="5"/>
        <v>414.52</v>
      </c>
      <c r="J57" s="180">
        <f t="shared" ca="1" si="6"/>
        <v>81.94</v>
      </c>
      <c r="K57" s="180">
        <f t="shared" ca="1" si="7"/>
        <v>2.89</v>
      </c>
      <c r="L57" s="180">
        <f t="shared" ca="1" si="8"/>
        <v>0</v>
      </c>
      <c r="M57" s="181">
        <f t="shared" ca="1" si="9"/>
        <v>499.34999999999997</v>
      </c>
      <c r="N57" s="179">
        <f t="shared" ca="1" si="10"/>
        <v>414.52166023830978</v>
      </c>
      <c r="O57" s="180">
        <f t="shared" ca="1" si="11"/>
        <v>81.940328186642631</v>
      </c>
      <c r="P57" s="180">
        <f t="shared" ca="1" si="12"/>
        <v>2.8900115750475619</v>
      </c>
      <c r="Q57" s="180">
        <f t="shared" ca="1" si="13"/>
        <v>0</v>
      </c>
      <c r="R57" s="181">
        <f t="shared" ca="1" si="14"/>
        <v>499.35199999999998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498</v>
      </c>
      <c r="H58" s="182">
        <f t="shared" ca="1" si="2"/>
        <v>480.072</v>
      </c>
      <c r="I58" s="183">
        <f t="shared" ca="1" si="5"/>
        <v>395.24</v>
      </c>
      <c r="J58" s="180">
        <f t="shared" ca="1" si="6"/>
        <v>81.94</v>
      </c>
      <c r="K58" s="180">
        <f t="shared" ca="1" si="7"/>
        <v>2.89</v>
      </c>
      <c r="L58" s="180">
        <f t="shared" ca="1" si="8"/>
        <v>0</v>
      </c>
      <c r="M58" s="181">
        <f t="shared" ca="1" si="9"/>
        <v>480.07</v>
      </c>
      <c r="N58" s="179">
        <f t="shared" ca="1" si="10"/>
        <v>395.24164659320519</v>
      </c>
      <c r="O58" s="180">
        <f t="shared" ca="1" si="11"/>
        <v>81.940341366883999</v>
      </c>
      <c r="P58" s="180">
        <f t="shared" ca="1" si="12"/>
        <v>2.8900120399108467</v>
      </c>
      <c r="Q58" s="180">
        <f t="shared" ca="1" si="13"/>
        <v>0</v>
      </c>
      <c r="R58" s="181">
        <f t="shared" ca="1" si="14"/>
        <v>480.07200000000006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441.37365599999998</v>
      </c>
      <c r="H59" s="182">
        <f t="shared" ca="1" si="2"/>
        <v>425.48420399999998</v>
      </c>
      <c r="I59" s="183">
        <f t="shared" ca="1" si="5"/>
        <v>320</v>
      </c>
      <c r="J59" s="180">
        <f t="shared" ca="1" si="6"/>
        <v>99.79</v>
      </c>
      <c r="K59" s="180">
        <f t="shared" ca="1" si="7"/>
        <v>5.69</v>
      </c>
      <c r="L59" s="180">
        <f t="shared" ca="1" si="8"/>
        <v>0</v>
      </c>
      <c r="M59" s="181">
        <f t="shared" ca="1" si="9"/>
        <v>425.48</v>
      </c>
      <c r="N59" s="179">
        <f t="shared" ca="1" si="10"/>
        <v>320.0031617937388</v>
      </c>
      <c r="O59" s="180">
        <f t="shared" ca="1" si="11"/>
        <v>99.790985985616246</v>
      </c>
      <c r="P59" s="180">
        <f t="shared" ca="1" si="12"/>
        <v>5.6900562206449186</v>
      </c>
      <c r="Q59" s="180">
        <f t="shared" ca="1" si="13"/>
        <v>0</v>
      </c>
      <c r="R59" s="181">
        <f t="shared" ca="1" si="14"/>
        <v>425.48420399999998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343</v>
      </c>
      <c r="H60" s="182">
        <f t="shared" ca="1" si="2"/>
        <v>330.65199999999999</v>
      </c>
      <c r="I60" s="183">
        <f t="shared" ca="1" si="5"/>
        <v>245.82</v>
      </c>
      <c r="J60" s="180">
        <f t="shared" ca="1" si="6"/>
        <v>81.94</v>
      </c>
      <c r="K60" s="180">
        <f t="shared" ca="1" si="7"/>
        <v>2.89</v>
      </c>
      <c r="L60" s="180">
        <f t="shared" ca="1" si="8"/>
        <v>0</v>
      </c>
      <c r="M60" s="181">
        <f t="shared" ca="1" si="9"/>
        <v>330.65</v>
      </c>
      <c r="N60" s="179">
        <f t="shared" ca="1" si="10"/>
        <v>245.82148688946015</v>
      </c>
      <c r="O60" s="180">
        <f t="shared" ca="1" si="11"/>
        <v>81.940495629820049</v>
      </c>
      <c r="P60" s="180">
        <f t="shared" ca="1" si="12"/>
        <v>2.8900174807197945</v>
      </c>
      <c r="Q60" s="180">
        <f t="shared" ca="1" si="13"/>
        <v>0</v>
      </c>
      <c r="R60" s="181">
        <f t="shared" ca="1" si="14"/>
        <v>330.65199999999999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358</v>
      </c>
      <c r="H61" s="182">
        <f t="shared" ca="1" si="2"/>
        <v>345.11200000000002</v>
      </c>
      <c r="I61" s="183">
        <f t="shared" ca="1" si="5"/>
        <v>260.27999999999997</v>
      </c>
      <c r="J61" s="180">
        <f t="shared" ca="1" si="6"/>
        <v>81.94</v>
      </c>
      <c r="K61" s="180">
        <f t="shared" ca="1" si="7"/>
        <v>2.89</v>
      </c>
      <c r="L61" s="180">
        <f t="shared" ca="1" si="8"/>
        <v>0</v>
      </c>
      <c r="M61" s="181">
        <f t="shared" ca="1" si="9"/>
        <v>345.10999999999996</v>
      </c>
      <c r="N61" s="179">
        <f t="shared" ca="1" si="10"/>
        <v>260.28150838862973</v>
      </c>
      <c r="O61" s="180">
        <f t="shared" ca="1" si="11"/>
        <v>81.940474863087147</v>
      </c>
      <c r="P61" s="180">
        <f t="shared" ca="1" si="12"/>
        <v>2.8900167482831569</v>
      </c>
      <c r="Q61" s="180">
        <f t="shared" ca="1" si="13"/>
        <v>0</v>
      </c>
      <c r="R61" s="181">
        <f t="shared" ca="1" si="14"/>
        <v>345.11200000000002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358</v>
      </c>
      <c r="H62" s="182">
        <f t="shared" ca="1" si="2"/>
        <v>345.11200000000002</v>
      </c>
      <c r="I62" s="183">
        <f t="shared" ca="1" si="5"/>
        <v>260.27999999999997</v>
      </c>
      <c r="J62" s="180">
        <f t="shared" ca="1" si="6"/>
        <v>81.94</v>
      </c>
      <c r="K62" s="180">
        <f t="shared" ca="1" si="7"/>
        <v>2.89</v>
      </c>
      <c r="L62" s="180">
        <f t="shared" ca="1" si="8"/>
        <v>0</v>
      </c>
      <c r="M62" s="181">
        <f t="shared" ca="1" si="9"/>
        <v>345.10999999999996</v>
      </c>
      <c r="N62" s="179">
        <f t="shared" ca="1" si="10"/>
        <v>260.28150838862973</v>
      </c>
      <c r="O62" s="180">
        <f t="shared" ca="1" si="11"/>
        <v>81.940474863087147</v>
      </c>
      <c r="P62" s="180">
        <f t="shared" ca="1" si="12"/>
        <v>2.8900167482831569</v>
      </c>
      <c r="Q62" s="180">
        <f t="shared" ca="1" si="13"/>
        <v>0</v>
      </c>
      <c r="R62" s="181">
        <f t="shared" ca="1" si="14"/>
        <v>345.11200000000002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358</v>
      </c>
      <c r="H63" s="182">
        <f t="shared" ca="1" si="2"/>
        <v>345.11200000000002</v>
      </c>
      <c r="I63" s="183">
        <f t="shared" ca="1" si="5"/>
        <v>260.27999999999997</v>
      </c>
      <c r="J63" s="180">
        <f t="shared" ca="1" si="6"/>
        <v>81.94</v>
      </c>
      <c r="K63" s="180">
        <f t="shared" ca="1" si="7"/>
        <v>2.89</v>
      </c>
      <c r="L63" s="180">
        <f t="shared" ca="1" si="8"/>
        <v>0</v>
      </c>
      <c r="M63" s="181">
        <f t="shared" ca="1" si="9"/>
        <v>345.10999999999996</v>
      </c>
      <c r="N63" s="179">
        <f t="shared" ca="1" si="10"/>
        <v>260.28150838862973</v>
      </c>
      <c r="O63" s="180">
        <f t="shared" ca="1" si="11"/>
        <v>81.940474863087147</v>
      </c>
      <c r="P63" s="180">
        <f t="shared" ca="1" si="12"/>
        <v>2.8900167482831569</v>
      </c>
      <c r="Q63" s="180">
        <f t="shared" ca="1" si="13"/>
        <v>0</v>
      </c>
      <c r="R63" s="181">
        <f t="shared" ca="1" si="14"/>
        <v>345.11200000000002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358</v>
      </c>
      <c r="H64" s="182">
        <f t="shared" ca="1" si="2"/>
        <v>345.11200000000002</v>
      </c>
      <c r="I64" s="183">
        <f t="shared" ca="1" si="5"/>
        <v>260.27999999999997</v>
      </c>
      <c r="J64" s="180">
        <f t="shared" ca="1" si="6"/>
        <v>81.94</v>
      </c>
      <c r="K64" s="180">
        <f t="shared" ca="1" si="7"/>
        <v>2.89</v>
      </c>
      <c r="L64" s="180">
        <f t="shared" ca="1" si="8"/>
        <v>0</v>
      </c>
      <c r="M64" s="181">
        <f t="shared" ca="1" si="9"/>
        <v>345.10999999999996</v>
      </c>
      <c r="N64" s="179">
        <f t="shared" ca="1" si="10"/>
        <v>260.28150838862973</v>
      </c>
      <c r="O64" s="180">
        <f t="shared" ca="1" si="11"/>
        <v>81.940474863087147</v>
      </c>
      <c r="P64" s="180">
        <f t="shared" ca="1" si="12"/>
        <v>2.8900167482831569</v>
      </c>
      <c r="Q64" s="180">
        <f t="shared" ca="1" si="13"/>
        <v>0</v>
      </c>
      <c r="R64" s="181">
        <f t="shared" ca="1" si="14"/>
        <v>345.11200000000002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682.82912699999997</v>
      </c>
      <c r="C65" s="179">
        <f t="shared" ca="1" si="15"/>
        <v>509.39052874199996</v>
      </c>
      <c r="D65" s="180">
        <f t="shared" ca="1" si="15"/>
        <v>164.08383921810002</v>
      </c>
      <c r="E65" s="180">
        <f t="shared" ca="1" si="15"/>
        <v>9.3547590398999994</v>
      </c>
      <c r="F65" s="181">
        <f t="shared" ca="1" si="15"/>
        <v>0</v>
      </c>
      <c r="G65" s="182">
        <f t="shared" ca="1" si="1"/>
        <v>401</v>
      </c>
      <c r="H65" s="182">
        <f t="shared" ca="1" si="2"/>
        <v>386.56400000000002</v>
      </c>
      <c r="I65" s="183">
        <f t="shared" ca="1" si="5"/>
        <v>260.27999999999997</v>
      </c>
      <c r="J65" s="180">
        <f t="shared" ca="1" si="6"/>
        <v>123.39</v>
      </c>
      <c r="K65" s="180">
        <f t="shared" ca="1" si="7"/>
        <v>2.89</v>
      </c>
      <c r="L65" s="180">
        <f t="shared" ca="1" si="8"/>
        <v>0</v>
      </c>
      <c r="M65" s="181">
        <f t="shared" ca="1" si="9"/>
        <v>386.55999999999995</v>
      </c>
      <c r="N65" s="179">
        <f t="shared" ca="1" si="10"/>
        <v>260.28269329470203</v>
      </c>
      <c r="O65" s="180">
        <f t="shared" ca="1" si="11"/>
        <v>123.39127680049671</v>
      </c>
      <c r="P65" s="180">
        <f t="shared" ca="1" si="12"/>
        <v>2.8900299048013252</v>
      </c>
      <c r="Q65" s="180">
        <f t="shared" ca="1" si="13"/>
        <v>0</v>
      </c>
      <c r="R65" s="181">
        <f t="shared" ca="1" si="14"/>
        <v>386.56400000000008</v>
      </c>
      <c r="W65" s="46"/>
      <c r="X65" s="46">
        <v>65</v>
      </c>
    </row>
    <row r="66" spans="1:24">
      <c r="A66" s="61" t="s">
        <v>108</v>
      </c>
      <c r="B66" s="174">
        <f t="shared" ca="1" si="3"/>
        <v>682.82912699999997</v>
      </c>
      <c r="C66" s="179">
        <f t="shared" ca="1" si="15"/>
        <v>509.39052874199996</v>
      </c>
      <c r="D66" s="180">
        <f t="shared" ca="1" si="15"/>
        <v>164.08383921810002</v>
      </c>
      <c r="E66" s="180">
        <f t="shared" ca="1" si="15"/>
        <v>9.3547590398999994</v>
      </c>
      <c r="F66" s="181">
        <f t="shared" ca="1" si="15"/>
        <v>0</v>
      </c>
      <c r="G66" s="182">
        <f t="shared" ca="1" si="1"/>
        <v>437.084</v>
      </c>
      <c r="H66" s="182">
        <f t="shared" ca="1" si="2"/>
        <v>421.34897599999999</v>
      </c>
      <c r="I66" s="183">
        <f t="shared" ca="1" si="5"/>
        <v>260.27999999999997</v>
      </c>
      <c r="J66" s="180">
        <f t="shared" ca="1" si="6"/>
        <v>158.16999999999999</v>
      </c>
      <c r="K66" s="180">
        <f t="shared" ca="1" si="7"/>
        <v>2.89</v>
      </c>
      <c r="L66" s="180">
        <f t="shared" ca="1" si="8"/>
        <v>0</v>
      </c>
      <c r="M66" s="181">
        <f t="shared" ca="1" si="9"/>
        <v>421.33999999999992</v>
      </c>
      <c r="N66" s="179">
        <f t="shared" ca="1" si="10"/>
        <v>260.28554486466987</v>
      </c>
      <c r="O66" s="180">
        <f t="shared" ca="1" si="11"/>
        <v>158.17336956832963</v>
      </c>
      <c r="P66" s="180">
        <f t="shared" ca="1" si="12"/>
        <v>2.8900615670005227</v>
      </c>
      <c r="Q66" s="180">
        <f t="shared" ca="1" si="13"/>
        <v>0</v>
      </c>
      <c r="R66" s="181">
        <f t="shared" ca="1" si="14"/>
        <v>421.34897600000005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467.15609999999998</v>
      </c>
      <c r="H67" s="182">
        <f t="shared" ref="H67:H98" ca="1" si="17">INDIRECT("ISGS_Delhi_pp!" &amp; $V$3 &amp; X67)</f>
        <v>450.33848</v>
      </c>
      <c r="I67" s="183">
        <f t="shared" ca="1" si="5"/>
        <v>289.2</v>
      </c>
      <c r="J67" s="180">
        <f t="shared" ca="1" si="6"/>
        <v>158.25</v>
      </c>
      <c r="K67" s="180">
        <f t="shared" ca="1" si="7"/>
        <v>2.89</v>
      </c>
      <c r="L67" s="180">
        <f t="shared" ca="1" si="8"/>
        <v>0</v>
      </c>
      <c r="M67" s="181">
        <f t="shared" ca="1" si="9"/>
        <v>450.34</v>
      </c>
      <c r="N67" s="179">
        <f t="shared" ca="1" si="10"/>
        <v>289.19902388417643</v>
      </c>
      <c r="O67" s="180">
        <f t="shared" ca="1" si="11"/>
        <v>158.2494658702314</v>
      </c>
      <c r="P67" s="180">
        <f t="shared" ca="1" si="12"/>
        <v>2.8899902455922195</v>
      </c>
      <c r="Q67" s="180">
        <f t="shared" ca="1" si="13"/>
        <v>0</v>
      </c>
      <c r="R67" s="181">
        <f t="shared" ca="1" si="14"/>
        <v>450.33848000000006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517.08399999999995</v>
      </c>
      <c r="H68" s="182">
        <f t="shared" ca="1" si="17"/>
        <v>498.468976</v>
      </c>
      <c r="I68" s="183">
        <f t="shared" ref="I68:I98" ca="1" si="20">INDIRECT("BRPL_EOD!" &amp; $V$3 &amp; X68)</f>
        <v>337.4</v>
      </c>
      <c r="J68" s="180">
        <f t="shared" ref="J68:J98" ca="1" si="21">INDIRECT("BYPL_EOD!" &amp; $V$3 &amp; X68)</f>
        <v>158.16999999999999</v>
      </c>
      <c r="K68" s="180">
        <f t="shared" ref="K68:K98" ca="1" si="22">INDIRECT("TPDDL_EOD!" &amp; $V$3 &amp; X68)</f>
        <v>2.89</v>
      </c>
      <c r="L68" s="180">
        <f t="shared" ref="L68:L98" ca="1" si="23">INDIRECT("NDMC_EOD!" &amp; $V$3 &amp; X68)</f>
        <v>0</v>
      </c>
      <c r="M68" s="181">
        <f t="shared" ref="M68:M98" ca="1" si="24">SUM(I68:L68)</f>
        <v>498.45999999999992</v>
      </c>
      <c r="N68" s="179">
        <f t="shared" ref="N68:N98" ca="1" si="25">INDIRECT("BRPL_ISGS_exbus!" &amp; $V$3 &amp; X68)</f>
        <v>337.40607571801149</v>
      </c>
      <c r="O68" s="180">
        <f t="shared" ref="O68:O98" ca="1" si="26">INDIRECT("BYPL_ISGS_exbus!" &amp; $V$3 &amp; X68)</f>
        <v>158.17284824042051</v>
      </c>
      <c r="P68" s="180">
        <f t="shared" ref="P68:P98" ca="1" si="27">INDIRECT("TPDDL_ISGS_exbus!" &amp; $V$3 &amp; X68)</f>
        <v>2.8900520415680302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498.46897600000005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495.143576</v>
      </c>
      <c r="H69" s="182">
        <f t="shared" ca="1" si="17"/>
        <v>477.31840699999998</v>
      </c>
      <c r="I69" s="183">
        <f t="shared" ca="1" si="20"/>
        <v>391.25</v>
      </c>
      <c r="J69" s="180">
        <f t="shared" ca="1" si="21"/>
        <v>83.14</v>
      </c>
      <c r="K69" s="180">
        <f t="shared" ca="1" si="22"/>
        <v>2.93</v>
      </c>
      <c r="L69" s="180">
        <f t="shared" ca="1" si="23"/>
        <v>0</v>
      </c>
      <c r="M69" s="181">
        <f t="shared" ca="1" si="24"/>
        <v>477.32</v>
      </c>
      <c r="N69" s="179">
        <f t="shared" ca="1" si="25"/>
        <v>391.24869424861726</v>
      </c>
      <c r="O69" s="180">
        <f t="shared" ca="1" si="26"/>
        <v>83.139722529917037</v>
      </c>
      <c r="P69" s="180">
        <f t="shared" ca="1" si="27"/>
        <v>2.9299902214656837</v>
      </c>
      <c r="Q69" s="180">
        <f t="shared" ca="1" si="28"/>
        <v>0</v>
      </c>
      <c r="R69" s="181">
        <f t="shared" ca="1" si="29"/>
        <v>477.31840699999998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538</v>
      </c>
      <c r="H70" s="182">
        <f t="shared" ca="1" si="17"/>
        <v>518.63199999999995</v>
      </c>
      <c r="I70" s="183">
        <f t="shared" ca="1" si="20"/>
        <v>433.8</v>
      </c>
      <c r="J70" s="180">
        <f t="shared" ca="1" si="21"/>
        <v>81.94</v>
      </c>
      <c r="K70" s="180">
        <f t="shared" ca="1" si="22"/>
        <v>2.89</v>
      </c>
      <c r="L70" s="180">
        <f t="shared" ca="1" si="23"/>
        <v>0</v>
      </c>
      <c r="M70" s="181">
        <f t="shared" ca="1" si="24"/>
        <v>518.63</v>
      </c>
      <c r="N70" s="179">
        <f t="shared" ca="1" si="25"/>
        <v>433.80167286890457</v>
      </c>
      <c r="O70" s="180">
        <f t="shared" ca="1" si="26"/>
        <v>81.940315986348637</v>
      </c>
      <c r="P70" s="180">
        <f t="shared" ca="1" si="27"/>
        <v>2.8900111447467363</v>
      </c>
      <c r="Q70" s="180">
        <f t="shared" ca="1" si="28"/>
        <v>0</v>
      </c>
      <c r="R70" s="181">
        <f t="shared" ca="1" si="29"/>
        <v>518.63199999999995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508.60382099999998</v>
      </c>
      <c r="H71" s="182">
        <f t="shared" ca="1" si="17"/>
        <v>490.294083</v>
      </c>
      <c r="I71" s="183">
        <f t="shared" ca="1" si="20"/>
        <v>365.76</v>
      </c>
      <c r="J71" s="180">
        <f t="shared" ca="1" si="21"/>
        <v>117.82</v>
      </c>
      <c r="K71" s="180">
        <f t="shared" ca="1" si="22"/>
        <v>6.72</v>
      </c>
      <c r="L71" s="180">
        <f t="shared" ca="1" si="23"/>
        <v>0</v>
      </c>
      <c r="M71" s="181">
        <f t="shared" ca="1" si="24"/>
        <v>490.3</v>
      </c>
      <c r="N71" s="179">
        <f t="shared" ca="1" si="25"/>
        <v>365.75558596385883</v>
      </c>
      <c r="O71" s="180">
        <f t="shared" ca="1" si="26"/>
        <v>117.818578133918</v>
      </c>
      <c r="P71" s="180">
        <f t="shared" ca="1" si="27"/>
        <v>6.719918902223128</v>
      </c>
      <c r="Q71" s="180">
        <f t="shared" ca="1" si="28"/>
        <v>0</v>
      </c>
      <c r="R71" s="181">
        <f t="shared" ca="1" si="29"/>
        <v>490.29408299999994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398</v>
      </c>
      <c r="H72" s="182">
        <f t="shared" ca="1" si="17"/>
        <v>383.67200000000003</v>
      </c>
      <c r="I72" s="183">
        <f t="shared" ca="1" si="20"/>
        <v>298.83999999999997</v>
      </c>
      <c r="J72" s="180">
        <f t="shared" ca="1" si="21"/>
        <v>81.94</v>
      </c>
      <c r="K72" s="180">
        <f t="shared" ca="1" si="22"/>
        <v>2.89</v>
      </c>
      <c r="L72" s="180">
        <f t="shared" ca="1" si="23"/>
        <v>0</v>
      </c>
      <c r="M72" s="181">
        <f t="shared" ca="1" si="24"/>
        <v>383.66999999999996</v>
      </c>
      <c r="N72" s="179">
        <f t="shared" ca="1" si="25"/>
        <v>298.84155779706521</v>
      </c>
      <c r="O72" s="180">
        <f t="shared" ca="1" si="26"/>
        <v>81.940427137904976</v>
      </c>
      <c r="P72" s="180">
        <f t="shared" ca="1" si="27"/>
        <v>2.8900150650298442</v>
      </c>
      <c r="Q72" s="180">
        <f t="shared" ca="1" si="28"/>
        <v>0</v>
      </c>
      <c r="R72" s="181">
        <f t="shared" ca="1" si="29"/>
        <v>383.67200000000003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408</v>
      </c>
      <c r="H73" s="182">
        <f t="shared" ca="1" si="17"/>
        <v>393.31200000000001</v>
      </c>
      <c r="I73" s="183">
        <f t="shared" ca="1" si="20"/>
        <v>308.48</v>
      </c>
      <c r="J73" s="180">
        <f t="shared" ca="1" si="21"/>
        <v>81.94</v>
      </c>
      <c r="K73" s="180">
        <f t="shared" ca="1" si="22"/>
        <v>2.89</v>
      </c>
      <c r="L73" s="180">
        <f t="shared" ca="1" si="23"/>
        <v>0</v>
      </c>
      <c r="M73" s="181">
        <f t="shared" ca="1" si="24"/>
        <v>393.31</v>
      </c>
      <c r="N73" s="179">
        <f t="shared" ca="1" si="25"/>
        <v>308.48156863542755</v>
      </c>
      <c r="O73" s="180">
        <f t="shared" ca="1" si="26"/>
        <v>81.940416668785431</v>
      </c>
      <c r="P73" s="180">
        <f t="shared" ca="1" si="27"/>
        <v>2.8900146957870385</v>
      </c>
      <c r="Q73" s="180">
        <f t="shared" ca="1" si="28"/>
        <v>0</v>
      </c>
      <c r="R73" s="181">
        <f t="shared" ca="1" si="29"/>
        <v>393.31200000000001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403</v>
      </c>
      <c r="H74" s="182">
        <f t="shared" ca="1" si="17"/>
        <v>388.49200000000002</v>
      </c>
      <c r="I74" s="183">
        <f t="shared" ca="1" si="20"/>
        <v>303.66000000000003</v>
      </c>
      <c r="J74" s="180">
        <f t="shared" ca="1" si="21"/>
        <v>81.94</v>
      </c>
      <c r="K74" s="180">
        <f t="shared" ca="1" si="22"/>
        <v>2.89</v>
      </c>
      <c r="L74" s="180">
        <f t="shared" ca="1" si="23"/>
        <v>0</v>
      </c>
      <c r="M74" s="181">
        <f t="shared" ca="1" si="24"/>
        <v>388.49</v>
      </c>
      <c r="N74" s="179">
        <f t="shared" ca="1" si="25"/>
        <v>303.66156328348222</v>
      </c>
      <c r="O74" s="180">
        <f t="shared" ca="1" si="26"/>
        <v>81.940421838399956</v>
      </c>
      <c r="P74" s="180">
        <f t="shared" ca="1" si="27"/>
        <v>2.890014878117841</v>
      </c>
      <c r="Q74" s="180">
        <f t="shared" ca="1" si="28"/>
        <v>0</v>
      </c>
      <c r="R74" s="181">
        <f t="shared" ca="1" si="29"/>
        <v>388.49200000000002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418</v>
      </c>
      <c r="H75" s="182">
        <f t="shared" ca="1" si="17"/>
        <v>402.952</v>
      </c>
      <c r="I75" s="183">
        <f t="shared" ca="1" si="20"/>
        <v>318.12</v>
      </c>
      <c r="J75" s="180">
        <f t="shared" ca="1" si="21"/>
        <v>81.94</v>
      </c>
      <c r="K75" s="180">
        <f t="shared" ca="1" si="22"/>
        <v>2.89</v>
      </c>
      <c r="L75" s="180">
        <f t="shared" ca="1" si="23"/>
        <v>0</v>
      </c>
      <c r="M75" s="181">
        <f t="shared" ca="1" si="24"/>
        <v>402.95</v>
      </c>
      <c r="N75" s="179">
        <f t="shared" ca="1" si="25"/>
        <v>318.12157895520539</v>
      </c>
      <c r="O75" s="180">
        <f t="shared" ca="1" si="26"/>
        <v>81.940406700583196</v>
      </c>
      <c r="P75" s="180">
        <f t="shared" ca="1" si="27"/>
        <v>2.890014344211441</v>
      </c>
      <c r="Q75" s="180">
        <f t="shared" ca="1" si="28"/>
        <v>0</v>
      </c>
      <c r="R75" s="181">
        <f t="shared" ca="1" si="29"/>
        <v>402.95200000000006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418</v>
      </c>
      <c r="H76" s="182">
        <f t="shared" ca="1" si="17"/>
        <v>402.952</v>
      </c>
      <c r="I76" s="183">
        <f t="shared" ca="1" si="20"/>
        <v>318.12</v>
      </c>
      <c r="J76" s="180">
        <f t="shared" ca="1" si="21"/>
        <v>81.94</v>
      </c>
      <c r="K76" s="180">
        <f t="shared" ca="1" si="22"/>
        <v>2.89</v>
      </c>
      <c r="L76" s="180">
        <f t="shared" ca="1" si="23"/>
        <v>0</v>
      </c>
      <c r="M76" s="181">
        <f t="shared" ca="1" si="24"/>
        <v>402.95</v>
      </c>
      <c r="N76" s="179">
        <f t="shared" ca="1" si="25"/>
        <v>318.12157895520539</v>
      </c>
      <c r="O76" s="180">
        <f t="shared" ca="1" si="26"/>
        <v>81.940406700583196</v>
      </c>
      <c r="P76" s="180">
        <f t="shared" ca="1" si="27"/>
        <v>2.890014344211441</v>
      </c>
      <c r="Q76" s="180">
        <f t="shared" ca="1" si="28"/>
        <v>0</v>
      </c>
      <c r="R76" s="181">
        <f t="shared" ca="1" si="29"/>
        <v>402.95200000000006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428</v>
      </c>
      <c r="H77" s="182">
        <f t="shared" ca="1" si="17"/>
        <v>412.59199999999998</v>
      </c>
      <c r="I77" s="183">
        <f t="shared" ca="1" si="20"/>
        <v>327.76</v>
      </c>
      <c r="J77" s="180">
        <f t="shared" ca="1" si="21"/>
        <v>81.94</v>
      </c>
      <c r="K77" s="180">
        <f t="shared" ca="1" si="22"/>
        <v>2.89</v>
      </c>
      <c r="L77" s="180">
        <f t="shared" ca="1" si="23"/>
        <v>0</v>
      </c>
      <c r="M77" s="181">
        <f t="shared" ca="1" si="24"/>
        <v>412.59</v>
      </c>
      <c r="N77" s="179">
        <f t="shared" ca="1" si="25"/>
        <v>327.76158879274823</v>
      </c>
      <c r="O77" s="180">
        <f t="shared" ca="1" si="26"/>
        <v>81.940397198187057</v>
      </c>
      <c r="P77" s="180">
        <f t="shared" ca="1" si="27"/>
        <v>2.8900140090646893</v>
      </c>
      <c r="Q77" s="180">
        <f t="shared" ca="1" si="28"/>
        <v>0</v>
      </c>
      <c r="R77" s="181">
        <f t="shared" ca="1" si="29"/>
        <v>412.59199999999998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388</v>
      </c>
      <c r="H78" s="182">
        <f t="shared" ca="1" si="17"/>
        <v>374.03199999999998</v>
      </c>
      <c r="I78" s="183">
        <f t="shared" ca="1" si="20"/>
        <v>289.2</v>
      </c>
      <c r="J78" s="180">
        <f t="shared" ca="1" si="21"/>
        <v>81.94</v>
      </c>
      <c r="K78" s="180">
        <f t="shared" ca="1" si="22"/>
        <v>2.89</v>
      </c>
      <c r="L78" s="180">
        <f t="shared" ca="1" si="23"/>
        <v>0</v>
      </c>
      <c r="M78" s="181">
        <f t="shared" ca="1" si="24"/>
        <v>374.03</v>
      </c>
      <c r="N78" s="179">
        <f t="shared" ca="1" si="25"/>
        <v>289.20154640002136</v>
      </c>
      <c r="O78" s="180">
        <f t="shared" ca="1" si="26"/>
        <v>81.940438146672733</v>
      </c>
      <c r="P78" s="180">
        <f t="shared" ca="1" si="27"/>
        <v>2.8900154533058848</v>
      </c>
      <c r="Q78" s="180">
        <f t="shared" ca="1" si="28"/>
        <v>0</v>
      </c>
      <c r="R78" s="181">
        <f t="shared" ca="1" si="29"/>
        <v>374.03199999999993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420.9</v>
      </c>
      <c r="H79" s="182">
        <f t="shared" ca="1" si="17"/>
        <v>405.74759999999998</v>
      </c>
      <c r="I79" s="183">
        <f t="shared" ca="1" si="20"/>
        <v>329.46</v>
      </c>
      <c r="J79" s="180">
        <f t="shared" ca="1" si="21"/>
        <v>73.69</v>
      </c>
      <c r="K79" s="180">
        <f t="shared" ca="1" si="22"/>
        <v>2.6</v>
      </c>
      <c r="L79" s="180">
        <f t="shared" ca="1" si="23"/>
        <v>0</v>
      </c>
      <c r="M79" s="181">
        <f t="shared" ca="1" si="24"/>
        <v>405.75</v>
      </c>
      <c r="N79" s="179">
        <f t="shared" ca="1" si="25"/>
        <v>329.45805125323471</v>
      </c>
      <c r="O79" s="180">
        <f t="shared" ca="1" si="26"/>
        <v>73.689564125693153</v>
      </c>
      <c r="P79" s="180">
        <f t="shared" ca="1" si="27"/>
        <v>2.5999846210720885</v>
      </c>
      <c r="Q79" s="180">
        <f t="shared" ca="1" si="28"/>
        <v>0</v>
      </c>
      <c r="R79" s="181">
        <f t="shared" ca="1" si="29"/>
        <v>405.74759999999998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380.9</v>
      </c>
      <c r="H80" s="182">
        <f t="shared" ca="1" si="17"/>
        <v>367.18759999999997</v>
      </c>
      <c r="I80" s="183">
        <f t="shared" ca="1" si="20"/>
        <v>273.92</v>
      </c>
      <c r="J80" s="180">
        <f t="shared" ca="1" si="21"/>
        <v>88.24</v>
      </c>
      <c r="K80" s="180">
        <f t="shared" ca="1" si="22"/>
        <v>5.03</v>
      </c>
      <c r="L80" s="180">
        <f t="shared" ca="1" si="23"/>
        <v>0</v>
      </c>
      <c r="M80" s="181">
        <f t="shared" ca="1" si="24"/>
        <v>367.19</v>
      </c>
      <c r="N80" s="179">
        <f t="shared" ca="1" si="25"/>
        <v>273.91820962444513</v>
      </c>
      <c r="O80" s="180">
        <f t="shared" ca="1" si="26"/>
        <v>88.239423252267201</v>
      </c>
      <c r="P80" s="180">
        <f t="shared" ca="1" si="27"/>
        <v>5.0299671232876708</v>
      </c>
      <c r="Q80" s="180">
        <f t="shared" ca="1" si="28"/>
        <v>0</v>
      </c>
      <c r="R80" s="181">
        <f t="shared" ca="1" si="29"/>
        <v>367.18760000000003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368</v>
      </c>
      <c r="H81" s="182">
        <f t="shared" ca="1" si="17"/>
        <v>354.75200000000001</v>
      </c>
      <c r="I81" s="183">
        <f t="shared" ca="1" si="20"/>
        <v>269.92</v>
      </c>
      <c r="J81" s="180">
        <f t="shared" ca="1" si="21"/>
        <v>81.94</v>
      </c>
      <c r="K81" s="180">
        <f t="shared" ca="1" si="22"/>
        <v>2.89</v>
      </c>
      <c r="L81" s="180">
        <f t="shared" ca="1" si="23"/>
        <v>0</v>
      </c>
      <c r="M81" s="181">
        <f t="shared" ca="1" si="24"/>
        <v>354.75</v>
      </c>
      <c r="N81" s="179">
        <f t="shared" ca="1" si="25"/>
        <v>269.92152174770968</v>
      </c>
      <c r="O81" s="180">
        <f t="shared" ca="1" si="26"/>
        <v>81.940461959126139</v>
      </c>
      <c r="P81" s="180">
        <f t="shared" ca="1" si="27"/>
        <v>2.8900162931642002</v>
      </c>
      <c r="Q81" s="180">
        <f t="shared" ca="1" si="28"/>
        <v>0</v>
      </c>
      <c r="R81" s="181">
        <f t="shared" ca="1" si="29"/>
        <v>354.75200000000001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368</v>
      </c>
      <c r="H82" s="182">
        <f t="shared" ca="1" si="17"/>
        <v>354.75200000000001</v>
      </c>
      <c r="I82" s="183">
        <f t="shared" ca="1" si="20"/>
        <v>269.92</v>
      </c>
      <c r="J82" s="180">
        <f t="shared" ca="1" si="21"/>
        <v>81.94</v>
      </c>
      <c r="K82" s="180">
        <f t="shared" ca="1" si="22"/>
        <v>2.89</v>
      </c>
      <c r="L82" s="180">
        <f t="shared" ca="1" si="23"/>
        <v>0</v>
      </c>
      <c r="M82" s="181">
        <f t="shared" ca="1" si="24"/>
        <v>354.75</v>
      </c>
      <c r="N82" s="179">
        <f t="shared" ca="1" si="25"/>
        <v>269.92152174770968</v>
      </c>
      <c r="O82" s="180">
        <f t="shared" ca="1" si="26"/>
        <v>81.940461959126139</v>
      </c>
      <c r="P82" s="180">
        <f t="shared" ca="1" si="27"/>
        <v>2.8900162931642002</v>
      </c>
      <c r="Q82" s="180">
        <f t="shared" ca="1" si="28"/>
        <v>0</v>
      </c>
      <c r="R82" s="181">
        <f t="shared" ca="1" si="29"/>
        <v>354.75200000000001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418</v>
      </c>
      <c r="H83" s="182">
        <f t="shared" ca="1" si="17"/>
        <v>402.952</v>
      </c>
      <c r="I83" s="183">
        <f t="shared" ca="1" si="20"/>
        <v>318.12</v>
      </c>
      <c r="J83" s="180">
        <f t="shared" ca="1" si="21"/>
        <v>81.94</v>
      </c>
      <c r="K83" s="180">
        <f t="shared" ca="1" si="22"/>
        <v>2.89</v>
      </c>
      <c r="L83" s="180">
        <f t="shared" ca="1" si="23"/>
        <v>0</v>
      </c>
      <c r="M83" s="181">
        <f t="shared" ca="1" si="24"/>
        <v>402.95</v>
      </c>
      <c r="N83" s="179">
        <f t="shared" ca="1" si="25"/>
        <v>318.12157895520539</v>
      </c>
      <c r="O83" s="180">
        <f t="shared" ca="1" si="26"/>
        <v>81.940406700583196</v>
      </c>
      <c r="P83" s="180">
        <f t="shared" ca="1" si="27"/>
        <v>2.890014344211441</v>
      </c>
      <c r="Q83" s="180">
        <f t="shared" ca="1" si="28"/>
        <v>0</v>
      </c>
      <c r="R83" s="181">
        <f t="shared" ca="1" si="29"/>
        <v>402.95200000000006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398</v>
      </c>
      <c r="H84" s="182">
        <f t="shared" ca="1" si="17"/>
        <v>383.67200000000003</v>
      </c>
      <c r="I84" s="183">
        <f t="shared" ca="1" si="20"/>
        <v>298.83999999999997</v>
      </c>
      <c r="J84" s="180">
        <f t="shared" ca="1" si="21"/>
        <v>81.94</v>
      </c>
      <c r="K84" s="180">
        <f t="shared" ca="1" si="22"/>
        <v>2.89</v>
      </c>
      <c r="L84" s="180">
        <f t="shared" ca="1" si="23"/>
        <v>0</v>
      </c>
      <c r="M84" s="181">
        <f t="shared" ca="1" si="24"/>
        <v>383.66999999999996</v>
      </c>
      <c r="N84" s="179">
        <f t="shared" ca="1" si="25"/>
        <v>298.84155779706521</v>
      </c>
      <c r="O84" s="180">
        <f t="shared" ca="1" si="26"/>
        <v>81.940427137904976</v>
      </c>
      <c r="P84" s="180">
        <f t="shared" ca="1" si="27"/>
        <v>2.8900150650298442</v>
      </c>
      <c r="Q84" s="180">
        <f t="shared" ca="1" si="28"/>
        <v>0</v>
      </c>
      <c r="R84" s="181">
        <f t="shared" ca="1" si="29"/>
        <v>383.67200000000003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397</v>
      </c>
      <c r="H85" s="182">
        <f t="shared" ca="1" si="17"/>
        <v>382.70800000000003</v>
      </c>
      <c r="I85" s="183">
        <f t="shared" ca="1" si="20"/>
        <v>297.88</v>
      </c>
      <c r="J85" s="180">
        <f t="shared" ca="1" si="21"/>
        <v>81.94</v>
      </c>
      <c r="K85" s="180">
        <f t="shared" ca="1" si="22"/>
        <v>2.89</v>
      </c>
      <c r="L85" s="180">
        <f t="shared" ca="1" si="23"/>
        <v>0</v>
      </c>
      <c r="M85" s="181">
        <f t="shared" ca="1" si="24"/>
        <v>382.71</v>
      </c>
      <c r="N85" s="179">
        <f t="shared" ca="1" si="25"/>
        <v>297.87844331216854</v>
      </c>
      <c r="O85" s="180">
        <f t="shared" ca="1" si="26"/>
        <v>81.939571790650888</v>
      </c>
      <c r="P85" s="180">
        <f t="shared" ca="1" si="27"/>
        <v>2.8899848971806334</v>
      </c>
      <c r="Q85" s="180">
        <f t="shared" ca="1" si="28"/>
        <v>0</v>
      </c>
      <c r="R85" s="181">
        <f t="shared" ca="1" si="29"/>
        <v>382.70800000000008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405</v>
      </c>
      <c r="H86" s="182">
        <f t="shared" ca="1" si="17"/>
        <v>390.42</v>
      </c>
      <c r="I86" s="183">
        <f t="shared" ca="1" si="20"/>
        <v>305.58999999999997</v>
      </c>
      <c r="J86" s="180">
        <f t="shared" ca="1" si="21"/>
        <v>81.94</v>
      </c>
      <c r="K86" s="180">
        <f t="shared" ca="1" si="22"/>
        <v>2.89</v>
      </c>
      <c r="L86" s="180">
        <f t="shared" ca="1" si="23"/>
        <v>0</v>
      </c>
      <c r="M86" s="181">
        <f t="shared" ca="1" si="24"/>
        <v>390.41999999999996</v>
      </c>
      <c r="N86" s="179">
        <f t="shared" ca="1" si="25"/>
        <v>305.59000000000003</v>
      </c>
      <c r="O86" s="180">
        <f t="shared" ca="1" si="26"/>
        <v>81.940000000000012</v>
      </c>
      <c r="P86" s="180">
        <f t="shared" ca="1" si="27"/>
        <v>2.8900000000000006</v>
      </c>
      <c r="Q86" s="180">
        <f t="shared" ca="1" si="28"/>
        <v>0</v>
      </c>
      <c r="R86" s="181">
        <f t="shared" ca="1" si="29"/>
        <v>390.42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420</v>
      </c>
      <c r="H87" s="182">
        <f t="shared" ca="1" si="17"/>
        <v>404.88</v>
      </c>
      <c r="I87" s="183">
        <f t="shared" ca="1" si="20"/>
        <v>320.05</v>
      </c>
      <c r="J87" s="180">
        <f t="shared" ca="1" si="21"/>
        <v>81.94</v>
      </c>
      <c r="K87" s="180">
        <f t="shared" ca="1" si="22"/>
        <v>2.89</v>
      </c>
      <c r="L87" s="180">
        <f t="shared" ca="1" si="23"/>
        <v>0</v>
      </c>
      <c r="M87" s="181">
        <f t="shared" ca="1" si="24"/>
        <v>404.88</v>
      </c>
      <c r="N87" s="179">
        <f t="shared" ca="1" si="25"/>
        <v>320.05</v>
      </c>
      <c r="O87" s="180">
        <f t="shared" ca="1" si="26"/>
        <v>81.94</v>
      </c>
      <c r="P87" s="180">
        <f t="shared" ca="1" si="27"/>
        <v>2.89</v>
      </c>
      <c r="Q87" s="180">
        <f t="shared" ca="1" si="28"/>
        <v>0</v>
      </c>
      <c r="R87" s="181">
        <f t="shared" ca="1" si="29"/>
        <v>404.88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425</v>
      </c>
      <c r="H88" s="182">
        <f t="shared" ca="1" si="17"/>
        <v>409.7</v>
      </c>
      <c r="I88" s="183">
        <f t="shared" ca="1" si="20"/>
        <v>324.87</v>
      </c>
      <c r="J88" s="180">
        <f t="shared" ca="1" si="21"/>
        <v>81.94</v>
      </c>
      <c r="K88" s="180">
        <f t="shared" ca="1" si="22"/>
        <v>2.89</v>
      </c>
      <c r="L88" s="180">
        <f t="shared" ca="1" si="23"/>
        <v>0</v>
      </c>
      <c r="M88" s="181">
        <f t="shared" ca="1" si="24"/>
        <v>409.7</v>
      </c>
      <c r="N88" s="179">
        <f t="shared" ca="1" si="25"/>
        <v>324.87</v>
      </c>
      <c r="O88" s="180">
        <f t="shared" ca="1" si="26"/>
        <v>81.94</v>
      </c>
      <c r="P88" s="180">
        <f t="shared" ca="1" si="27"/>
        <v>2.89</v>
      </c>
      <c r="Q88" s="180">
        <f t="shared" ca="1" si="28"/>
        <v>0</v>
      </c>
      <c r="R88" s="181">
        <f t="shared" ca="1" si="29"/>
        <v>409.7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431</v>
      </c>
      <c r="H89" s="182">
        <f t="shared" ca="1" si="17"/>
        <v>415.48399999999998</v>
      </c>
      <c r="I89" s="183">
        <f t="shared" ca="1" si="20"/>
        <v>330.65</v>
      </c>
      <c r="J89" s="180">
        <f t="shared" ca="1" si="21"/>
        <v>81.94</v>
      </c>
      <c r="K89" s="180">
        <f t="shared" ca="1" si="22"/>
        <v>2.89</v>
      </c>
      <c r="L89" s="180">
        <f t="shared" ca="1" si="23"/>
        <v>0</v>
      </c>
      <c r="M89" s="181">
        <f t="shared" ca="1" si="24"/>
        <v>415.47999999999996</v>
      </c>
      <c r="N89" s="179">
        <f t="shared" ca="1" si="25"/>
        <v>330.65318330605567</v>
      </c>
      <c r="O89" s="180">
        <f t="shared" ca="1" si="26"/>
        <v>81.94078887070377</v>
      </c>
      <c r="P89" s="180">
        <f t="shared" ca="1" si="27"/>
        <v>2.8900278232405894</v>
      </c>
      <c r="Q89" s="180">
        <f t="shared" ca="1" si="28"/>
        <v>0</v>
      </c>
      <c r="R89" s="181">
        <f t="shared" ca="1" si="29"/>
        <v>415.48400000000004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421</v>
      </c>
      <c r="H90" s="182">
        <f t="shared" ca="1" si="17"/>
        <v>405.84399999999999</v>
      </c>
      <c r="I90" s="183">
        <f t="shared" ca="1" si="20"/>
        <v>321.01</v>
      </c>
      <c r="J90" s="180">
        <f t="shared" ca="1" si="21"/>
        <v>81.94</v>
      </c>
      <c r="K90" s="180">
        <f t="shared" ca="1" si="22"/>
        <v>2.89</v>
      </c>
      <c r="L90" s="180">
        <f t="shared" ca="1" si="23"/>
        <v>0</v>
      </c>
      <c r="M90" s="181">
        <f t="shared" ca="1" si="24"/>
        <v>405.84</v>
      </c>
      <c r="N90" s="179">
        <f t="shared" ca="1" si="25"/>
        <v>321.01316390695843</v>
      </c>
      <c r="O90" s="180">
        <f t="shared" ca="1" si="26"/>
        <v>81.940807608909921</v>
      </c>
      <c r="P90" s="180">
        <f t="shared" ca="1" si="27"/>
        <v>2.8900284841316779</v>
      </c>
      <c r="Q90" s="180">
        <f t="shared" ca="1" si="28"/>
        <v>0</v>
      </c>
      <c r="R90" s="181">
        <f t="shared" ca="1" si="29"/>
        <v>405.84400000000005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406</v>
      </c>
      <c r="H91" s="182">
        <f t="shared" ca="1" si="17"/>
        <v>391.38400000000001</v>
      </c>
      <c r="I91" s="183">
        <f t="shared" ca="1" si="20"/>
        <v>306.55</v>
      </c>
      <c r="J91" s="180">
        <f t="shared" ca="1" si="21"/>
        <v>81.94</v>
      </c>
      <c r="K91" s="180">
        <f t="shared" ca="1" si="22"/>
        <v>2.89</v>
      </c>
      <c r="L91" s="180">
        <f t="shared" ca="1" si="23"/>
        <v>0</v>
      </c>
      <c r="M91" s="181">
        <f t="shared" ca="1" si="24"/>
        <v>391.38</v>
      </c>
      <c r="N91" s="179">
        <f t="shared" ca="1" si="25"/>
        <v>306.55313301650574</v>
      </c>
      <c r="O91" s="180">
        <f t="shared" ca="1" si="26"/>
        <v>81.940837446982471</v>
      </c>
      <c r="P91" s="180">
        <f t="shared" ca="1" si="27"/>
        <v>2.8900295365118303</v>
      </c>
      <c r="Q91" s="180">
        <f t="shared" ca="1" si="28"/>
        <v>0</v>
      </c>
      <c r="R91" s="181">
        <f t="shared" ca="1" si="29"/>
        <v>391.38400000000001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405</v>
      </c>
      <c r="H92" s="182">
        <f t="shared" ca="1" si="17"/>
        <v>390.42</v>
      </c>
      <c r="I92" s="183">
        <f t="shared" ca="1" si="20"/>
        <v>305.58999999999997</v>
      </c>
      <c r="J92" s="180">
        <f t="shared" ca="1" si="21"/>
        <v>81.94</v>
      </c>
      <c r="K92" s="180">
        <f t="shared" ca="1" si="22"/>
        <v>2.89</v>
      </c>
      <c r="L92" s="180">
        <f t="shared" ca="1" si="23"/>
        <v>0</v>
      </c>
      <c r="M92" s="181">
        <f t="shared" ca="1" si="24"/>
        <v>390.41999999999996</v>
      </c>
      <c r="N92" s="179">
        <f t="shared" ca="1" si="25"/>
        <v>305.59000000000003</v>
      </c>
      <c r="O92" s="180">
        <f t="shared" ca="1" si="26"/>
        <v>81.940000000000012</v>
      </c>
      <c r="P92" s="180">
        <f t="shared" ca="1" si="27"/>
        <v>2.8900000000000006</v>
      </c>
      <c r="Q92" s="180">
        <f t="shared" ca="1" si="28"/>
        <v>0</v>
      </c>
      <c r="R92" s="181">
        <f t="shared" ca="1" si="29"/>
        <v>390.42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413</v>
      </c>
      <c r="H93" s="182">
        <f t="shared" ca="1" si="17"/>
        <v>398.13200000000001</v>
      </c>
      <c r="I93" s="183">
        <f t="shared" ca="1" si="20"/>
        <v>313.3</v>
      </c>
      <c r="J93" s="180">
        <f t="shared" ca="1" si="21"/>
        <v>81.94</v>
      </c>
      <c r="K93" s="180">
        <f t="shared" ca="1" si="22"/>
        <v>2.89</v>
      </c>
      <c r="L93" s="180">
        <f t="shared" ca="1" si="23"/>
        <v>0</v>
      </c>
      <c r="M93" s="181">
        <f t="shared" ca="1" si="24"/>
        <v>398.13</v>
      </c>
      <c r="N93" s="179">
        <f t="shared" ca="1" si="25"/>
        <v>313.30157385778517</v>
      </c>
      <c r="O93" s="180">
        <f t="shared" ca="1" si="26"/>
        <v>81.94041162434381</v>
      </c>
      <c r="P93" s="180">
        <f t="shared" ca="1" si="27"/>
        <v>2.8900145178710472</v>
      </c>
      <c r="Q93" s="180">
        <f t="shared" ca="1" si="28"/>
        <v>0</v>
      </c>
      <c r="R93" s="181">
        <f t="shared" ca="1" si="29"/>
        <v>398.13200000000006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368</v>
      </c>
      <c r="H94" s="182">
        <f t="shared" ca="1" si="17"/>
        <v>354.75200000000001</v>
      </c>
      <c r="I94" s="183">
        <f t="shared" ca="1" si="20"/>
        <v>269.92</v>
      </c>
      <c r="J94" s="180">
        <f t="shared" ca="1" si="21"/>
        <v>81.94</v>
      </c>
      <c r="K94" s="180">
        <f t="shared" ca="1" si="22"/>
        <v>2.89</v>
      </c>
      <c r="L94" s="180">
        <f t="shared" ca="1" si="23"/>
        <v>0</v>
      </c>
      <c r="M94" s="181">
        <f t="shared" ca="1" si="24"/>
        <v>354.75</v>
      </c>
      <c r="N94" s="179">
        <f t="shared" ca="1" si="25"/>
        <v>269.92152174770968</v>
      </c>
      <c r="O94" s="180">
        <f t="shared" ca="1" si="26"/>
        <v>81.940461959126139</v>
      </c>
      <c r="P94" s="180">
        <f t="shared" ca="1" si="27"/>
        <v>2.8900162931642002</v>
      </c>
      <c r="Q94" s="180">
        <f t="shared" ca="1" si="28"/>
        <v>0</v>
      </c>
      <c r="R94" s="181">
        <f t="shared" ca="1" si="29"/>
        <v>354.75200000000001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358</v>
      </c>
      <c r="H95" s="182">
        <f t="shared" ca="1" si="17"/>
        <v>345.11200000000002</v>
      </c>
      <c r="I95" s="183">
        <f t="shared" ca="1" si="20"/>
        <v>260.27999999999997</v>
      </c>
      <c r="J95" s="180">
        <f t="shared" ca="1" si="21"/>
        <v>81.94</v>
      </c>
      <c r="K95" s="180">
        <f t="shared" ca="1" si="22"/>
        <v>2.89</v>
      </c>
      <c r="L95" s="180">
        <f t="shared" ca="1" si="23"/>
        <v>0</v>
      </c>
      <c r="M95" s="181">
        <f t="shared" ca="1" si="24"/>
        <v>345.10999999999996</v>
      </c>
      <c r="N95" s="179">
        <f t="shared" ca="1" si="25"/>
        <v>260.28150838862973</v>
      </c>
      <c r="O95" s="180">
        <f t="shared" ca="1" si="26"/>
        <v>81.940474863087147</v>
      </c>
      <c r="P95" s="180">
        <f t="shared" ca="1" si="27"/>
        <v>2.8900167482831569</v>
      </c>
      <c r="Q95" s="180">
        <f t="shared" ca="1" si="28"/>
        <v>0</v>
      </c>
      <c r="R95" s="181">
        <f t="shared" ca="1" si="29"/>
        <v>345.11200000000002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358</v>
      </c>
      <c r="H96" s="182">
        <f t="shared" ca="1" si="17"/>
        <v>345.11200000000002</v>
      </c>
      <c r="I96" s="183">
        <f t="shared" ca="1" si="20"/>
        <v>260.27999999999997</v>
      </c>
      <c r="J96" s="180">
        <f t="shared" ca="1" si="21"/>
        <v>81.94</v>
      </c>
      <c r="K96" s="180">
        <f t="shared" ca="1" si="22"/>
        <v>2.89</v>
      </c>
      <c r="L96" s="180">
        <f t="shared" ca="1" si="23"/>
        <v>0</v>
      </c>
      <c r="M96" s="181">
        <f t="shared" ca="1" si="24"/>
        <v>345.10999999999996</v>
      </c>
      <c r="N96" s="179">
        <f t="shared" ca="1" si="25"/>
        <v>260.28150838862973</v>
      </c>
      <c r="O96" s="180">
        <f t="shared" ca="1" si="26"/>
        <v>81.940474863087147</v>
      </c>
      <c r="P96" s="180">
        <f t="shared" ca="1" si="27"/>
        <v>2.8900167482831569</v>
      </c>
      <c r="Q96" s="180">
        <f t="shared" ca="1" si="28"/>
        <v>0</v>
      </c>
      <c r="R96" s="181">
        <f t="shared" ca="1" si="29"/>
        <v>345.11200000000002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358</v>
      </c>
      <c r="H97" s="182">
        <f t="shared" ca="1" si="17"/>
        <v>345.11200000000002</v>
      </c>
      <c r="I97" s="183">
        <f t="shared" ca="1" si="20"/>
        <v>260.27999999999997</v>
      </c>
      <c r="J97" s="180">
        <f t="shared" ca="1" si="21"/>
        <v>81.94</v>
      </c>
      <c r="K97" s="180">
        <f t="shared" ca="1" si="22"/>
        <v>2.89</v>
      </c>
      <c r="L97" s="180">
        <f t="shared" ca="1" si="23"/>
        <v>0</v>
      </c>
      <c r="M97" s="181">
        <f t="shared" ca="1" si="24"/>
        <v>345.10999999999996</v>
      </c>
      <c r="N97" s="179">
        <f t="shared" ca="1" si="25"/>
        <v>260.28150838862973</v>
      </c>
      <c r="O97" s="180">
        <f t="shared" ca="1" si="26"/>
        <v>81.940474863087147</v>
      </c>
      <c r="P97" s="180">
        <f t="shared" ca="1" si="27"/>
        <v>2.8900167482831569</v>
      </c>
      <c r="Q97" s="180">
        <f t="shared" ca="1" si="28"/>
        <v>0</v>
      </c>
      <c r="R97" s="181">
        <f t="shared" ca="1" si="29"/>
        <v>345.11200000000002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358</v>
      </c>
      <c r="H98" s="187">
        <f t="shared" ca="1" si="17"/>
        <v>345.11200000000002</v>
      </c>
      <c r="I98" s="188">
        <f t="shared" ca="1" si="20"/>
        <v>260.27999999999997</v>
      </c>
      <c r="J98" s="185">
        <f t="shared" ca="1" si="21"/>
        <v>81.94</v>
      </c>
      <c r="K98" s="185">
        <f t="shared" ca="1" si="22"/>
        <v>2.89</v>
      </c>
      <c r="L98" s="185">
        <f t="shared" ca="1" si="23"/>
        <v>0</v>
      </c>
      <c r="M98" s="186">
        <f t="shared" ca="1" si="24"/>
        <v>345.10999999999996</v>
      </c>
      <c r="N98" s="184">
        <f t="shared" ca="1" si="25"/>
        <v>260.28150838862973</v>
      </c>
      <c r="O98" s="185">
        <f t="shared" ca="1" si="26"/>
        <v>81.940474863087147</v>
      </c>
      <c r="P98" s="185">
        <f t="shared" ca="1" si="27"/>
        <v>2.8900167482831569</v>
      </c>
      <c r="Q98" s="185">
        <f t="shared" ca="1" si="28"/>
        <v>0</v>
      </c>
      <c r="R98" s="186">
        <f t="shared" ca="1" si="29"/>
        <v>345.11200000000002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16.39219404799999</v>
      </c>
      <c r="C99" s="56">
        <f t="shared" ref="C99:R99" ca="1" si="30">SUM(C3:C98)/4000</f>
        <v>12.228576759807975</v>
      </c>
      <c r="D99" s="54">
        <f t="shared" ca="1" si="30"/>
        <v>3.9390442297344053</v>
      </c>
      <c r="E99" s="54">
        <f t="shared" ca="1" si="30"/>
        <v>0.22457305845760034</v>
      </c>
      <c r="F99" s="55">
        <f t="shared" ca="1" si="30"/>
        <v>0</v>
      </c>
      <c r="G99" s="59">
        <f t="shared" ca="1" si="30"/>
        <v>11.163641502500001</v>
      </c>
      <c r="H99" s="59">
        <f t="shared" ca="1" si="30"/>
        <v>10.761750407499994</v>
      </c>
      <c r="I99" s="171">
        <f t="shared" ca="1" si="30"/>
        <v>8.2234774999999942</v>
      </c>
      <c r="J99" s="54">
        <f t="shared" ca="1" si="30"/>
        <v>2.419280000000001</v>
      </c>
      <c r="K99" s="54">
        <f t="shared" ca="1" si="30"/>
        <v>0.11893249999999979</v>
      </c>
      <c r="L99" s="54">
        <f t="shared" ca="1" si="30"/>
        <v>0</v>
      </c>
      <c r="M99" s="55">
        <f t="shared" ca="1" si="30"/>
        <v>10.761689999999993</v>
      </c>
      <c r="N99" s="56">
        <f t="shared" ca="1" si="30"/>
        <v>8.2235213407129368</v>
      </c>
      <c r="O99" s="54">
        <f t="shared" ca="1" si="30"/>
        <v>2.4192957751496182</v>
      </c>
      <c r="P99" s="54">
        <f t="shared" ca="1" si="30"/>
        <v>0.11893329163744634</v>
      </c>
      <c r="Q99" s="54">
        <f t="shared" ca="1" si="30"/>
        <v>0</v>
      </c>
      <c r="R99" s="55">
        <f t="shared" ca="1" si="30"/>
        <v>10.761750407499994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45298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45298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45298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2024-02-01T11:09:35Z</dcterms:modified>
</cp:coreProperties>
</file>